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4F767EF-3B79-4B79-96FB-D70C3BF6B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BPNSDL2026" sheetId="2" r:id="rId1"/>
    <sheet name="BBPNSDL2028" sheetId="3" r:id="rId2"/>
    <sheet name="Gold ETF" sheetId="4" r:id="rId3"/>
    <sheet name="BBPN50IDX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5" l="1"/>
  <c r="E16" i="5"/>
  <c r="B16" i="5"/>
  <c r="H10" i="4"/>
  <c r="E10" i="4"/>
  <c r="B10" i="4"/>
  <c r="H10" i="3"/>
  <c r="E13" i="3"/>
  <c r="B13" i="3"/>
  <c r="H10" i="2"/>
  <c r="E13" i="2"/>
  <c r="B13" i="2"/>
</calcChain>
</file>

<file path=xl/sharedStrings.xml><?xml version="1.0" encoding="utf-8"?>
<sst xmlns="http://schemas.openxmlformats.org/spreadsheetml/2006/main" count="99" uniqueCount="49">
  <si>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</si>
  <si>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</si>
  <si>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</si>
  <si>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</si>
  <si>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</si>
  <si>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</si>
  <si>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</si>
  <si>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</si>
  <si>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</si>
  <si>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</si>
  <si>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</si>
  <si>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</si>
  <si>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</si>
  <si>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</si>
  <si>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</si>
  <si>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</si>
  <si>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</si>
  <si>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</si>
  <si>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Grand Total</t>
  </si>
  <si>
    <t>T0MD28</t>
  </si>
  <si>
    <t>BBP Nifty SDL Dec 2028 Index Fund</t>
  </si>
  <si>
    <t>State Government of Karnataka</t>
  </si>
  <si>
    <t>STATE GOVERNMENT OF KARNATAKA</t>
  </si>
  <si>
    <t>T0ME31</t>
  </si>
  <si>
    <t>BBP Gold ETF</t>
  </si>
  <si>
    <t>Gold</t>
  </si>
  <si>
    <t>GOLD</t>
  </si>
  <si>
    <t>Precious Metals</t>
  </si>
  <si>
    <t>T0ME33</t>
  </si>
  <si>
    <t>BBP Nifty 50 Index Fund</t>
  </si>
  <si>
    <t>HDFC Bank Ltd.</t>
  </si>
  <si>
    <t>Reliance Industries Ltd.</t>
  </si>
  <si>
    <t>ICICI Bank Ltd.</t>
  </si>
  <si>
    <t>Infosys Ltd.</t>
  </si>
  <si>
    <t>Larsen &amp; Toubro Ltd.</t>
  </si>
  <si>
    <t>Tata Consultancy Services Ltd.</t>
  </si>
  <si>
    <t>ITC Ltd.</t>
  </si>
  <si>
    <t>Financial Services</t>
  </si>
  <si>
    <t>Oil, Gas &amp; Consumable Fuels</t>
  </si>
  <si>
    <t>Information Technology</t>
  </si>
  <si>
    <t>Automobile and Auto Components</t>
  </si>
  <si>
    <t>Exposure as on May 31, 2024</t>
  </si>
  <si>
    <t>HDFC Group</t>
  </si>
  <si>
    <t>Reliance Group</t>
  </si>
  <si>
    <t>Tata Group</t>
  </si>
  <si>
    <t>ICICI Group</t>
  </si>
  <si>
    <t>Infosys Group</t>
  </si>
  <si>
    <t>Public Sector Unit</t>
  </si>
  <si>
    <t>L&amp;T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</si>
</sst>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/>
  <dimension ref="A1:IV14"/>
  <sheetViews>
    <sheetView showGridLines="0" tabSelected="1" topLeftCell="A2" zoomScale="90" zoomScaleNormal="90" workbookViewId="0">
      <selection activeCell="A5" sqref="A5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45443</v>
      </c>
    </row>
    <row r="2" spans="1:18" ht="18.75" customHeight="1" x14ac:dyDescent="0.3">
      <c r="A2" s="4" t="s">
        <v>41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41.42</v>
      </c>
      <c r="D9" s="12" t="s">
        <v>10</v>
      </c>
      <c r="E9" s="11">
        <v>41.42</v>
      </c>
      <c r="G9" s="13" t="s">
        <v>11</v>
      </c>
      <c r="H9" s="11">
        <v>95.25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24.87</v>
      </c>
      <c r="D10" s="12" t="s">
        <v>13</v>
      </c>
      <c r="E10" s="11">
        <v>24.87</v>
      </c>
      <c r="G10" s="8" t="s">
        <v>18</v>
      </c>
      <c r="H10" s="9">
        <f>SUM($H$8:H9)</f>
        <v>95.25</v>
      </c>
    </row>
    <row r="11" spans="1:18" x14ac:dyDescent="0.3">
      <c r="A11" s="10" t="s">
        <v>14</v>
      </c>
      <c r="B11" s="11">
        <v>20.71</v>
      </c>
      <c r="D11" s="12" t="s">
        <v>15</v>
      </c>
      <c r="E11" s="11">
        <v>20.71</v>
      </c>
      <c r="G11" s="17"/>
      <c r="H11" s="18"/>
    </row>
    <row r="12" spans="1:18" x14ac:dyDescent="0.3">
      <c r="A12" s="10" t="s">
        <v>16</v>
      </c>
      <c r="B12" s="11">
        <v>8.25</v>
      </c>
      <c r="D12" s="12" t="s">
        <v>17</v>
      </c>
      <c r="E12" s="11">
        <v>8.25</v>
      </c>
    </row>
    <row r="13" spans="1:18" x14ac:dyDescent="0.3">
      <c r="A13" s="8" t="s">
        <v>18</v>
      </c>
      <c r="B13" s="9">
        <f>SUM($B$8:B12)</f>
        <v>95.25</v>
      </c>
      <c r="D13" s="8" t="s">
        <v>18</v>
      </c>
      <c r="E13" s="9">
        <f>SUM($E$8:E12)</f>
        <v>95.25</v>
      </c>
      <c r="L13" s="5"/>
      <c r="M13" s="5"/>
      <c r="N13" s="5"/>
      <c r="O13" s="5"/>
      <c r="P13" s="5"/>
      <c r="Q13" s="5"/>
      <c r="R13" s="5"/>
    </row>
    <row r="14" spans="1:18" x14ac:dyDescent="0.3">
      <c r="A14" s="17"/>
      <c r="B14" s="18"/>
      <c r="D14" s="17"/>
      <c r="E14" s="18"/>
      <c r="L14" s="19"/>
      <c r="M14" s="19"/>
      <c r="N14" s="19"/>
      <c r="O14" s="19"/>
      <c r="P14" s="19"/>
      <c r="Q14" s="19"/>
      <c r="R14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IV17"/>
  <sheetViews>
    <sheetView showGridLines="0" topLeftCell="A2" zoomScale="90" zoomScaleNormal="90" workbookViewId="0">
      <selection activeCell="A9" sqref="A9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19</v>
      </c>
      <c r="G1" s="3">
        <v>45443</v>
      </c>
    </row>
    <row r="2" spans="1:18" ht="18.75" customHeight="1" x14ac:dyDescent="0.3">
      <c r="A2" s="4" t="s">
        <v>41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20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16</v>
      </c>
      <c r="B9" s="11">
        <v>35.47</v>
      </c>
      <c r="D9" s="12" t="s">
        <v>17</v>
      </c>
      <c r="E9" s="11">
        <v>35.47</v>
      </c>
      <c r="G9" s="13" t="s">
        <v>11</v>
      </c>
      <c r="H9" s="11">
        <v>93.18</v>
      </c>
    </row>
    <row r="10" spans="1:18" x14ac:dyDescent="0.3">
      <c r="A10" s="10" t="s">
        <v>14</v>
      </c>
      <c r="B10" s="11">
        <v>35.409999999999997</v>
      </c>
      <c r="D10" s="12" t="s">
        <v>15</v>
      </c>
      <c r="E10" s="11">
        <v>35.409999999999997</v>
      </c>
      <c r="G10" s="8" t="s">
        <v>18</v>
      </c>
      <c r="H10" s="9">
        <f>SUM($H$8:H9)</f>
        <v>93.18</v>
      </c>
    </row>
    <row r="11" spans="1:18" x14ac:dyDescent="0.3">
      <c r="A11" s="10" t="s">
        <v>9</v>
      </c>
      <c r="B11" s="11">
        <v>13.12</v>
      </c>
      <c r="D11" s="12" t="s">
        <v>10</v>
      </c>
      <c r="E11" s="11">
        <v>13.12</v>
      </c>
      <c r="G11" s="17"/>
      <c r="H11" s="18"/>
    </row>
    <row r="12" spans="1:18" x14ac:dyDescent="0.3">
      <c r="A12" s="10" t="s">
        <v>21</v>
      </c>
      <c r="B12" s="11">
        <v>9.18</v>
      </c>
      <c r="D12" s="12" t="s">
        <v>22</v>
      </c>
      <c r="E12" s="11">
        <v>9.18</v>
      </c>
    </row>
    <row r="13" spans="1:18" x14ac:dyDescent="0.3">
      <c r="A13" s="8" t="s">
        <v>18</v>
      </c>
      <c r="B13" s="9">
        <f>SUM($B$8:B12)</f>
        <v>93.18</v>
      </c>
      <c r="D13" s="8" t="s">
        <v>18</v>
      </c>
      <c r="E13" s="9">
        <f>SUM($E$8:E12)</f>
        <v>93.18</v>
      </c>
    </row>
    <row r="14" spans="1:18" x14ac:dyDescent="0.3">
      <c r="A14" s="17"/>
      <c r="B14" s="18"/>
      <c r="D14" s="17"/>
      <c r="E14" s="18"/>
    </row>
    <row r="15" spans="1:18" x14ac:dyDescent="0.3">
      <c r="L15" s="14"/>
      <c r="M15" s="14"/>
      <c r="N15" s="14"/>
      <c r="O15" s="14"/>
      <c r="P15" s="14"/>
      <c r="Q15" s="14"/>
      <c r="R15" s="14"/>
    </row>
    <row r="16" spans="1:18" x14ac:dyDescent="0.3">
      <c r="L16" s="5"/>
      <c r="M16" s="5"/>
      <c r="N16" s="5"/>
      <c r="O16" s="5"/>
      <c r="P16" s="5"/>
      <c r="Q16" s="5"/>
      <c r="R16" s="5"/>
    </row>
    <row r="17" spans="12:18" x14ac:dyDescent="0.3"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IV11"/>
  <sheetViews>
    <sheetView showGridLines="0" topLeftCell="A2" zoomScale="90" zoomScaleNormal="90" workbookViewId="0">
      <selection activeCell="A11" sqref="A1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45443</v>
      </c>
    </row>
    <row r="2" spans="1:18" ht="18.75" customHeight="1" x14ac:dyDescent="0.3">
      <c r="A2" s="4" t="s">
        <v>41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25</v>
      </c>
      <c r="B9" s="11">
        <v>96.94</v>
      </c>
      <c r="D9" s="12" t="s">
        <v>26</v>
      </c>
      <c r="E9" s="11">
        <v>96.94</v>
      </c>
      <c r="G9" s="13" t="s">
        <v>27</v>
      </c>
      <c r="H9" s="11">
        <v>96.94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18</v>
      </c>
      <c r="B10" s="9">
        <f>SUM($B$8:B9)</f>
        <v>96.94</v>
      </c>
      <c r="D10" s="8" t="s">
        <v>18</v>
      </c>
      <c r="E10" s="9">
        <f>SUM($E$8:E9)</f>
        <v>96.94</v>
      </c>
      <c r="G10" s="8" t="s">
        <v>18</v>
      </c>
      <c r="H10" s="9">
        <f>SUM($H$8:H9)</f>
        <v>96.94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V26"/>
  <sheetViews>
    <sheetView showGridLines="0" topLeftCell="A2" zoomScale="90" zoomScaleNormal="90" workbookViewId="0">
      <selection activeCell="D9" sqref="D9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28</v>
      </c>
      <c r="G1" s="3">
        <v>45443</v>
      </c>
    </row>
    <row r="2" spans="1:18" ht="18.75" customHeight="1" x14ac:dyDescent="0.3">
      <c r="A2" s="4" t="s">
        <v>41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29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30</v>
      </c>
      <c r="B9" s="11">
        <v>11.49</v>
      </c>
      <c r="D9" s="12" t="s">
        <v>42</v>
      </c>
      <c r="E9" s="11">
        <v>12.06707415</v>
      </c>
      <c r="G9" s="13" t="s">
        <v>37</v>
      </c>
      <c r="H9" s="11">
        <v>33.760652020000002</v>
      </c>
    </row>
    <row r="10" spans="1:18" x14ac:dyDescent="0.3">
      <c r="A10" s="10" t="s">
        <v>31</v>
      </c>
      <c r="B10" s="11">
        <v>9.82</v>
      </c>
      <c r="D10" s="12" t="s">
        <v>43</v>
      </c>
      <c r="E10" s="11">
        <v>9.8211361000000004</v>
      </c>
      <c r="G10" s="13" t="s">
        <v>38</v>
      </c>
      <c r="H10" s="11">
        <v>12.551500160000002</v>
      </c>
    </row>
    <row r="11" spans="1:18" x14ac:dyDescent="0.3">
      <c r="A11" s="10" t="s">
        <v>32</v>
      </c>
      <c r="B11" s="11">
        <v>7.81</v>
      </c>
      <c r="D11" s="12" t="s">
        <v>44</v>
      </c>
      <c r="E11" s="11">
        <v>8.7822980499999996</v>
      </c>
      <c r="G11" s="13" t="s">
        <v>39</v>
      </c>
      <c r="H11" s="11">
        <v>11.991321400000002</v>
      </c>
    </row>
    <row r="12" spans="1:18" x14ac:dyDescent="0.3">
      <c r="A12" s="10" t="s">
        <v>33</v>
      </c>
      <c r="B12" s="11">
        <v>5</v>
      </c>
      <c r="D12" s="12" t="s">
        <v>45</v>
      </c>
      <c r="E12" s="11">
        <v>7.8124310399999999</v>
      </c>
      <c r="G12" s="13" t="s">
        <v>40</v>
      </c>
      <c r="H12" s="11">
        <v>8.0300520100000004</v>
      </c>
    </row>
    <row r="13" spans="1:18" x14ac:dyDescent="0.3">
      <c r="A13" s="10" t="s">
        <v>34</v>
      </c>
      <c r="B13" s="11">
        <v>4.3</v>
      </c>
      <c r="D13" s="12" t="s">
        <v>46</v>
      </c>
      <c r="E13" s="11">
        <v>4.99727722</v>
      </c>
      <c r="G13" s="8" t="s">
        <v>18</v>
      </c>
      <c r="H13" s="9">
        <f>SUM($H$8:H12)</f>
        <v>66.333525590000008</v>
      </c>
    </row>
    <row r="14" spans="1:18" x14ac:dyDescent="0.3">
      <c r="A14" s="10" t="s">
        <v>35</v>
      </c>
      <c r="B14" s="11">
        <v>3.76</v>
      </c>
      <c r="D14" s="12" t="s">
        <v>47</v>
      </c>
      <c r="E14" s="11">
        <v>4.7402122100000001</v>
      </c>
      <c r="G14" s="17"/>
      <c r="H14" s="18"/>
    </row>
    <row r="15" spans="1:18" x14ac:dyDescent="0.3">
      <c r="A15" s="10" t="s">
        <v>36</v>
      </c>
      <c r="B15" s="11">
        <v>3.76</v>
      </c>
      <c r="D15" s="12" t="s">
        <v>48</v>
      </c>
      <c r="E15" s="11">
        <v>4.7342272699999999</v>
      </c>
    </row>
    <row r="16" spans="1:18" x14ac:dyDescent="0.3">
      <c r="A16" s="8" t="s">
        <v>18</v>
      </c>
      <c r="B16" s="9">
        <f>SUM($B$8:B15)</f>
        <v>45.94</v>
      </c>
      <c r="D16" s="8" t="s">
        <v>18</v>
      </c>
      <c r="E16" s="9">
        <f>SUM($E$8:E15)</f>
        <v>52.954656040000003</v>
      </c>
    </row>
    <row r="17" spans="1:18" x14ac:dyDescent="0.3">
      <c r="A17" s="17"/>
      <c r="B17" s="18"/>
      <c r="D17" s="17"/>
      <c r="E17" s="18"/>
    </row>
    <row r="24" spans="1:18" x14ac:dyDescent="0.3">
      <c r="L24" s="14"/>
      <c r="M24" s="14"/>
      <c r="N24" s="14"/>
      <c r="O24" s="14"/>
      <c r="P24" s="14"/>
      <c r="Q24" s="14"/>
      <c r="R24" s="14"/>
    </row>
    <row r="25" spans="1:18" x14ac:dyDescent="0.3">
      <c r="L25" s="5"/>
      <c r="M25" s="5"/>
      <c r="N25" s="5"/>
      <c r="O25" s="5"/>
      <c r="P25" s="5"/>
      <c r="Q25" s="5"/>
      <c r="R25" s="5"/>
    </row>
    <row r="26" spans="1:18" x14ac:dyDescent="0.3">
      <c r="L26" s="19"/>
      <c r="M26" s="19"/>
      <c r="N26" s="19"/>
      <c r="O26" s="19"/>
      <c r="P26" s="19"/>
      <c r="Q26" s="19"/>
      <c r="R26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BBPNSDL2026</vt:lpstr>
      <vt:lpstr>BBPNSDL2028</vt:lpstr>
      <vt:lpstr>Gold ETF</vt:lpstr>
      <vt:lpstr>BBPN50IDX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Celest Technologies Support</cp:lastModifiedBy>
  <cp:lastPrinted>2013-11-30T11:49:41Z</cp:lastPrinted>
  <dcterms:created xsi:type="dcterms:W3CDTF">2010-04-14T16:02:20Z</dcterms:created>
  <dcterms:modified xsi:type="dcterms:W3CDTF">2024-06-03T12:07:48Z</dcterms:modified>
</cp:coreProperties>
</file>