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ABA6A344-B0E4-46E8-9561-274F4FFBB70C}" xr6:coauthVersionLast="47" xr6:coauthVersionMax="47" xr10:uidLastSave="{00000000-0000-0000-0000-000000000000}"/>
  <bookViews>
    <workbookView xWindow="-108" yWindow="-108" windowWidth="23256" windowHeight="12576" tabRatio="778" activeTab="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150IDX" sheetId="9" r:id="rId6"/>
    <sheet name="BBPN200IDX" sheetId="8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9" l="1"/>
  <c r="E15" i="2"/>
  <c r="B16" i="6" l="1"/>
  <c r="B13" i="3"/>
  <c r="B15" i="2" l="1"/>
  <c r="H10" i="6" l="1"/>
  <c r="E16" i="6"/>
  <c r="H10" i="2"/>
  <c r="E16" i="8"/>
  <c r="H12" i="9"/>
  <c r="H10" i="4" l="1"/>
  <c r="E10" i="4"/>
  <c r="E13" i="3"/>
  <c r="H10" i="3"/>
  <c r="A1" i="9" l="1"/>
  <c r="A2" i="8"/>
  <c r="A2" i="5"/>
  <c r="A2" i="4"/>
  <c r="A2" i="3"/>
  <c r="A2" i="6" s="1"/>
  <c r="E15" i="9" l="1"/>
  <c r="E16" i="5"/>
  <c r="B16" i="8" l="1"/>
  <c r="H13" i="5" l="1"/>
  <c r="B16" i="5"/>
  <c r="H13" i="8" l="1"/>
  <c r="B10" i="4" l="1"/>
</calcChain>
</file>

<file path=xl/sharedStrings.xml><?xml version="1.0" encoding="utf-8"?>
<sst xmlns="http://schemas.openxmlformats.org/spreadsheetml/2006/main" count="192" uniqueCount="79">
  <si>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</si>
  <si>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</si>
  <si>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</si>
  <si>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</si>
  <si>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</si>
  <si>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</si>
  <si>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</si>
  <si>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</si>
  <si>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</si>
  <si>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</si>
  <si>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Sovereign</t>
  </si>
  <si>
    <t>State Government of Haryana</t>
  </si>
  <si>
    <t>State Government of Maharashtra</t>
  </si>
  <si>
    <t>State Government of Tamil Nadu</t>
  </si>
  <si>
    <t>Grand Total</t>
  </si>
  <si>
    <t>T0MD28</t>
  </si>
  <si>
    <t>BBP Nifty SDL Dec 2028 Index Fund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</si>
  <si>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</si>
  <si>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</si>
  <si>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</si>
  <si>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</si>
  <si>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</si>
  <si>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</si>
  <si>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</si>
  <si>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</si>
  <si>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</si>
  <si>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</si>
  <si>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</si>
  <si>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</si>
  <si>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Bank Limited</t>
  </si>
  <si>
    <t>ICICI Bank Limited</t>
  </si>
  <si>
    <t>ITC Limited</t>
  </si>
  <si>
    <t>FINANCIAL SERVICES</t>
  </si>
  <si>
    <t>The Federal Bank Limited</t>
  </si>
  <si>
    <t>Reliance Industries Limited</t>
  </si>
  <si>
    <t>Infosys Limited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</si>
  <si>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</si>
  <si>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</si>
  <si>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</si>
  <si>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</si>
  <si>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</si>
  <si>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</si>
  <si>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</si>
  <si>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</si>
  <si>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BSE Limited</t>
  </si>
  <si>
    <t>PRIVATE (INDIAN)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</si>
  <si>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</si>
  <si>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</si>
  <si>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</si>
  <si>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</si>
  <si>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</si>
  <si>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</si>
  <si>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</si>
  <si>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Kotak Group</t>
  </si>
  <si>
    <t>Axis Group</t>
  </si>
  <si>
    <t>Bharti</t>
  </si>
  <si>
    <t>Larsen &amp; Toubro Limited</t>
  </si>
  <si>
    <t>HDFC GROUP</t>
  </si>
  <si>
    <t>ICICI GROUP</t>
  </si>
  <si>
    <t>RELIANCE Group</t>
  </si>
  <si>
    <t>TATA GROUP</t>
  </si>
  <si>
    <t>Public Sector Bank</t>
  </si>
  <si>
    <t>Suzlon Group</t>
  </si>
  <si>
    <t>AUTOMOBILE AND AUTO COMPONENTS</t>
  </si>
  <si>
    <t>PB Fintech Limited</t>
  </si>
  <si>
    <t>HINDUJA GROUP</t>
  </si>
  <si>
    <t>Dixon Technologies (India) Limited</t>
  </si>
  <si>
    <t>Coforge Limited</t>
  </si>
  <si>
    <t>State Government of Andhra Pradesh</t>
  </si>
  <si>
    <t>InterGlobe Aviation Limited</t>
  </si>
  <si>
    <t>Bajaj Finance Limited</t>
  </si>
  <si>
    <t>SBI Group</t>
  </si>
  <si>
    <t>Exposure as on July 31, 2025</t>
  </si>
  <si>
    <t>HDFC Asset Management Company Limited</t>
  </si>
  <si>
    <t>Bajaj Finserv Limited</t>
  </si>
  <si>
    <t>SBI Life Insurance Company Limited</t>
  </si>
  <si>
    <t>Bajaj Group</t>
  </si>
  <si>
    <t>Interglobe-Bhatia Group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</si>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</sst>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0" fillId="0" borderId="0" xfId="0" applyNumberFormat="1"/>
    <xf numFmtId="0" fontId="3" fillId="0" borderId="1" xfId="0" applyFont="1" applyBorder="1" applyAlignment="1">
      <alignment vertical="top"/>
    </xf>
    <xf numFmtId="164" fontId="3" fillId="0" borderId="1" xfId="1" applyFont="1" applyBorder="1" applyAlignment="1">
      <alignment vertical="top"/>
    </xf>
    <xf numFmtId="164" fontId="3" fillId="0" borderId="0" xfId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6"/>
  <sheetViews>
    <sheetView showGridLines="0" topLeftCell="A2" zoomScale="90" zoomScaleNormal="90" workbookViewId="0">
      <selection activeCell="B19" sqref="B19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72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32">
        <v>39.879999999999995</v>
      </c>
      <c r="D9" s="9" t="s">
        <v>9</v>
      </c>
      <c r="E9" s="23">
        <v>39.879999999999995</v>
      </c>
      <c r="G9" s="11" t="s">
        <v>10</v>
      </c>
      <c r="H9" s="26">
        <v>96.43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12</v>
      </c>
      <c r="B10" s="32">
        <v>18.86</v>
      </c>
      <c r="D10" s="9" t="s">
        <v>12</v>
      </c>
      <c r="E10" s="23">
        <v>18.86</v>
      </c>
      <c r="G10" s="8" t="s">
        <v>14</v>
      </c>
      <c r="H10" s="24">
        <f>SUM(H9)</f>
        <v>96.43</v>
      </c>
    </row>
    <row r="11" spans="1:18" x14ac:dyDescent="0.3">
      <c r="A11" s="9" t="s">
        <v>11</v>
      </c>
      <c r="B11" s="32">
        <v>16.170000000000002</v>
      </c>
      <c r="D11" s="9" t="s">
        <v>11</v>
      </c>
      <c r="E11" s="23">
        <v>16.170000000000002</v>
      </c>
      <c r="G11" s="15"/>
      <c r="H11" s="16"/>
    </row>
    <row r="12" spans="1:18" x14ac:dyDescent="0.3">
      <c r="A12" s="9" t="s">
        <v>17</v>
      </c>
      <c r="B12" s="35">
        <v>13.46</v>
      </c>
      <c r="D12" s="9" t="s">
        <v>17</v>
      </c>
      <c r="E12" s="23">
        <v>13.46</v>
      </c>
      <c r="G12" s="20"/>
      <c r="H12" s="27"/>
    </row>
    <row r="13" spans="1:18" x14ac:dyDescent="0.3">
      <c r="A13" s="9" t="s">
        <v>13</v>
      </c>
      <c r="B13" s="32">
        <v>5.37</v>
      </c>
      <c r="D13" s="9" t="s">
        <v>13</v>
      </c>
      <c r="E13" s="23">
        <v>5.37</v>
      </c>
    </row>
    <row r="14" spans="1:18" x14ac:dyDescent="0.3">
      <c r="A14" s="9" t="s">
        <v>68</v>
      </c>
      <c r="B14" s="32">
        <v>2.69</v>
      </c>
      <c r="D14" s="9" t="s">
        <v>68</v>
      </c>
      <c r="E14" s="23">
        <v>2.69</v>
      </c>
    </row>
    <row r="15" spans="1:18" x14ac:dyDescent="0.3">
      <c r="A15" s="8" t="s">
        <v>14</v>
      </c>
      <c r="B15" s="24">
        <f>SUM(B9:B14)</f>
        <v>96.43</v>
      </c>
      <c r="D15" s="8" t="s">
        <v>14</v>
      </c>
      <c r="E15" s="24">
        <f>SUM(E9:E14)</f>
        <v>96.43</v>
      </c>
      <c r="L15" s="5"/>
      <c r="M15" s="5"/>
      <c r="N15" s="5"/>
      <c r="O15" s="5"/>
      <c r="P15" s="5"/>
      <c r="Q15" s="5"/>
      <c r="R15" s="5"/>
    </row>
    <row r="16" spans="1:18" x14ac:dyDescent="0.3">
      <c r="B16" s="25"/>
      <c r="C16" s="31"/>
      <c r="D1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C20" sqref="C20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15</v>
      </c>
      <c r="G1" s="3">
        <v>45473</v>
      </c>
    </row>
    <row r="2" spans="1:18" ht="18.75" customHeight="1" x14ac:dyDescent="0.3">
      <c r="A2" s="4" t="str">
        <f>+BBPNSDL2026!A2</f>
        <v>Exposure as on July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12</v>
      </c>
      <c r="B9" s="32">
        <v>49.99</v>
      </c>
      <c r="D9" s="9" t="s">
        <v>12</v>
      </c>
      <c r="E9" s="32">
        <v>49.99</v>
      </c>
      <c r="G9" s="11" t="s">
        <v>10</v>
      </c>
      <c r="H9" s="26">
        <v>94.920000000000016</v>
      </c>
    </row>
    <row r="10" spans="1:18" x14ac:dyDescent="0.3">
      <c r="A10" s="9" t="s">
        <v>13</v>
      </c>
      <c r="B10" s="32">
        <v>26.97</v>
      </c>
      <c r="D10" s="9" t="s">
        <v>13</v>
      </c>
      <c r="E10" s="28">
        <v>26.97</v>
      </c>
      <c r="G10" s="8" t="s">
        <v>14</v>
      </c>
      <c r="H10" s="24">
        <f>SUM(H9)</f>
        <v>94.920000000000016</v>
      </c>
    </row>
    <row r="11" spans="1:18" x14ac:dyDescent="0.3">
      <c r="A11" s="9" t="s">
        <v>17</v>
      </c>
      <c r="B11" s="35">
        <v>12.45</v>
      </c>
      <c r="D11" s="9" t="s">
        <v>17</v>
      </c>
      <c r="E11" s="28">
        <v>12.45</v>
      </c>
      <c r="G11" s="15"/>
      <c r="H11" s="16"/>
    </row>
    <row r="12" spans="1:18" x14ac:dyDescent="0.3">
      <c r="A12" s="9" t="s">
        <v>9</v>
      </c>
      <c r="B12" s="32">
        <v>5.5100000000000007</v>
      </c>
      <c r="D12" s="9" t="s">
        <v>9</v>
      </c>
      <c r="E12" s="23">
        <v>5.5100000000000007</v>
      </c>
    </row>
    <row r="13" spans="1:18" x14ac:dyDescent="0.3">
      <c r="A13" s="8" t="s">
        <v>14</v>
      </c>
      <c r="B13" s="24">
        <f>SUM($B$9:B12)</f>
        <v>94.920000000000016</v>
      </c>
      <c r="D13" s="8" t="s">
        <v>14</v>
      </c>
      <c r="E13" s="24">
        <f>SUM(E9:E12)</f>
        <v>94.920000000000016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C21" sqref="C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18</v>
      </c>
      <c r="G1" s="3">
        <v>45473</v>
      </c>
    </row>
    <row r="2" spans="1:18" ht="18.75" customHeight="1" x14ac:dyDescent="0.3">
      <c r="A2" s="4" t="str">
        <f>+BBPNSDL2026!A2</f>
        <v>Exposure as on July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20</v>
      </c>
      <c r="B9" s="32">
        <v>97.52</v>
      </c>
      <c r="D9" s="10" t="s">
        <v>21</v>
      </c>
      <c r="E9" s="26">
        <v>97.52</v>
      </c>
      <c r="G9" s="11" t="s">
        <v>22</v>
      </c>
      <c r="H9" s="26">
        <v>97.52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14</v>
      </c>
      <c r="B10" s="24">
        <f>SUM($B$8:B9)</f>
        <v>97.52</v>
      </c>
      <c r="D10" s="8" t="s">
        <v>14</v>
      </c>
      <c r="E10" s="24">
        <f>SUM(E9)</f>
        <v>97.52</v>
      </c>
      <c r="G10" s="8" t="s">
        <v>14</v>
      </c>
      <c r="H10" s="24">
        <f>SUM(H9)</f>
        <v>97.52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2" zoomScale="90" zoomScaleNormal="90" workbookViewId="0">
      <selection activeCell="B19" sqref="B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6" style="1" bestFit="1" customWidth="1"/>
    <col min="4" max="4" width="40.6640625" style="1" customWidth="1"/>
    <col min="5" max="5" width="13.6640625" style="2" customWidth="1"/>
    <col min="6" max="6" width="8.33203125" style="1" customWidth="1"/>
    <col min="7" max="7" width="40.6640625" style="1" customWidth="1"/>
    <col min="8" max="8" width="13.6640625" style="2" customWidth="1"/>
    <col min="9" max="9" width="8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July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v>13.61</v>
      </c>
      <c r="D9" s="10" t="s">
        <v>57</v>
      </c>
      <c r="E9" s="33">
        <v>14.330000000000002</v>
      </c>
      <c r="G9" s="11" t="s">
        <v>32</v>
      </c>
      <c r="H9" s="33">
        <v>37.669999999999995</v>
      </c>
    </row>
    <row r="10" spans="1:18" x14ac:dyDescent="0.3">
      <c r="A10" s="30" t="s">
        <v>30</v>
      </c>
      <c r="B10" s="33">
        <v>9.370000000000001</v>
      </c>
      <c r="D10" s="10" t="s">
        <v>58</v>
      </c>
      <c r="E10" s="33">
        <v>9.370000000000001</v>
      </c>
      <c r="G10" s="11" t="s">
        <v>37</v>
      </c>
      <c r="H10" s="33">
        <v>10.37</v>
      </c>
    </row>
    <row r="11" spans="1:18" x14ac:dyDescent="0.3">
      <c r="A11" s="30" t="s">
        <v>34</v>
      </c>
      <c r="B11" s="33">
        <v>8.3699999999999992</v>
      </c>
      <c r="D11" s="10" t="s">
        <v>59</v>
      </c>
      <c r="E11" s="33">
        <v>8.3699999999999992</v>
      </c>
      <c r="G11" s="11" t="s">
        <v>38</v>
      </c>
      <c r="H11" s="33">
        <v>9.9599999999999991</v>
      </c>
    </row>
    <row r="12" spans="1:18" x14ac:dyDescent="0.3">
      <c r="A12" s="30" t="s">
        <v>35</v>
      </c>
      <c r="B12" s="33">
        <v>4.8</v>
      </c>
      <c r="D12" s="10" t="s">
        <v>28</v>
      </c>
      <c r="E12" s="33">
        <v>8.06</v>
      </c>
      <c r="G12" s="11" t="s">
        <v>63</v>
      </c>
      <c r="H12" s="33">
        <v>7.2000000000000011</v>
      </c>
    </row>
    <row r="13" spans="1:18" x14ac:dyDescent="0.3">
      <c r="A13" s="30" t="s">
        <v>49</v>
      </c>
      <c r="B13" s="33">
        <v>4.58</v>
      </c>
      <c r="D13" s="10" t="s">
        <v>60</v>
      </c>
      <c r="E13" s="33">
        <v>6.77</v>
      </c>
      <c r="G13" s="8" t="s">
        <v>14</v>
      </c>
      <c r="H13" s="24">
        <f>SUM($H$8:H12)</f>
        <v>65.199999999999989</v>
      </c>
    </row>
    <row r="14" spans="1:18" x14ac:dyDescent="0.3">
      <c r="A14" s="30" t="s">
        <v>56</v>
      </c>
      <c r="B14" s="33">
        <v>3.61</v>
      </c>
      <c r="D14" s="10" t="s">
        <v>36</v>
      </c>
      <c r="E14" s="33">
        <v>4.8</v>
      </c>
      <c r="G14" s="15"/>
      <c r="H14" s="16"/>
    </row>
    <row r="15" spans="1:18" x14ac:dyDescent="0.3">
      <c r="A15" s="30" t="s">
        <v>31</v>
      </c>
      <c r="B15" s="33">
        <v>3.4099999999999997</v>
      </c>
      <c r="D15" s="10" t="s">
        <v>55</v>
      </c>
      <c r="E15" s="33">
        <v>4.58</v>
      </c>
    </row>
    <row r="16" spans="1:18" x14ac:dyDescent="0.3">
      <c r="A16" s="8" t="s">
        <v>14</v>
      </c>
      <c r="B16" s="24">
        <f>SUM($B$8:B15)</f>
        <v>47.749999999999993</v>
      </c>
      <c r="D16" s="8" t="s">
        <v>14</v>
      </c>
      <c r="E16" s="24">
        <f>SUM($E$8:E15)</f>
        <v>56.28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2" zoomScale="90" zoomScaleNormal="90" workbookViewId="0">
      <selection activeCell="B21" sqref="B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8.33203125" style="1" customWidth="1"/>
    <col min="4" max="4" width="40.6640625" style="1" customWidth="1"/>
    <col min="5" max="5" width="13.6640625" style="2" customWidth="1"/>
    <col min="6" max="6" width="8.33203125" style="1" customWidth="1"/>
    <col min="7" max="7" width="40.6640625" style="1" customWidth="1"/>
    <col min="8" max="8" width="13.6640625" style="2" customWidth="1"/>
    <col min="9" max="9" width="6.10937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45473</v>
      </c>
    </row>
    <row r="2" spans="1:18" ht="18.75" customHeight="1" x14ac:dyDescent="0.3">
      <c r="A2" s="4" t="str">
        <f>+BBPNSDL2028!A2</f>
        <v>Exposure as on July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v>28.749999999999996</v>
      </c>
      <c r="D9" s="10" t="s">
        <v>57</v>
      </c>
      <c r="E9" s="33">
        <v>28.749999999999996</v>
      </c>
      <c r="G9" s="11" t="s">
        <v>32</v>
      </c>
      <c r="H9" s="33">
        <v>99.27</v>
      </c>
      <c r="M9" s="18"/>
    </row>
    <row r="10" spans="1:18" x14ac:dyDescent="0.3">
      <c r="A10" s="30" t="s">
        <v>30</v>
      </c>
      <c r="B10" s="33">
        <v>26.16</v>
      </c>
      <c r="D10" s="10" t="s">
        <v>58</v>
      </c>
      <c r="E10" s="33">
        <v>26.16</v>
      </c>
      <c r="G10" s="8" t="s">
        <v>14</v>
      </c>
      <c r="H10" s="24">
        <f>SUM($H$9:H9)</f>
        <v>99.27</v>
      </c>
      <c r="M10" s="18"/>
    </row>
    <row r="11" spans="1:18" x14ac:dyDescent="0.3">
      <c r="A11" s="30" t="s">
        <v>27</v>
      </c>
      <c r="B11" s="33">
        <v>8.6199999999999992</v>
      </c>
      <c r="D11" s="10" t="s">
        <v>28</v>
      </c>
      <c r="E11" s="33">
        <v>8.6199999999999992</v>
      </c>
      <c r="G11" s="15"/>
      <c r="H11" s="16"/>
      <c r="M11" s="18"/>
    </row>
    <row r="12" spans="1:18" x14ac:dyDescent="0.3">
      <c r="A12" s="30" t="s">
        <v>50</v>
      </c>
      <c r="B12" s="33">
        <v>7.7700000000000005</v>
      </c>
      <c r="D12" s="10" t="s">
        <v>53</v>
      </c>
      <c r="E12" s="33">
        <v>7.7700000000000005</v>
      </c>
      <c r="M12" s="18"/>
    </row>
    <row r="13" spans="1:18" x14ac:dyDescent="0.3">
      <c r="A13" s="30" t="s">
        <v>51</v>
      </c>
      <c r="B13" s="33">
        <v>7.6</v>
      </c>
      <c r="D13" s="10" t="s">
        <v>61</v>
      </c>
      <c r="E13" s="33">
        <v>7.73</v>
      </c>
      <c r="M13" s="18"/>
    </row>
    <row r="14" spans="1:18" x14ac:dyDescent="0.3">
      <c r="A14" s="30" t="s">
        <v>52</v>
      </c>
      <c r="B14" s="33">
        <v>3.52</v>
      </c>
      <c r="D14" s="10" t="s">
        <v>54</v>
      </c>
      <c r="E14" s="33">
        <v>7.6</v>
      </c>
      <c r="M14" s="18"/>
    </row>
    <row r="15" spans="1:18" x14ac:dyDescent="0.3">
      <c r="A15" s="30" t="s">
        <v>33</v>
      </c>
      <c r="B15" s="33">
        <v>3.3000000000000003</v>
      </c>
      <c r="D15" s="10" t="s">
        <v>65</v>
      </c>
      <c r="E15" s="33">
        <v>3.52</v>
      </c>
      <c r="M15" s="18"/>
    </row>
    <row r="16" spans="1:18" x14ac:dyDescent="0.3">
      <c r="A16" s="8" t="s">
        <v>14</v>
      </c>
      <c r="B16" s="24">
        <f>SUM(B9:B15)</f>
        <v>85.719999999999985</v>
      </c>
      <c r="D16" s="8" t="s">
        <v>14</v>
      </c>
      <c r="E16" s="24">
        <f>SUM(E9:E15)</f>
        <v>90.149999999999991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showGridLines="0" zoomScale="90" zoomScaleNormal="90" workbookViewId="0">
      <selection activeCell="A19" sqref="A19"/>
    </sheetView>
  </sheetViews>
  <sheetFormatPr defaultColWidth="16.109375" defaultRowHeight="14.4" x14ac:dyDescent="0.3"/>
  <cols>
    <col min="1" max="1" width="46.33203125" bestFit="1" customWidth="1"/>
    <col min="2" max="2" width="11.33203125" style="25" bestFit="1" customWidth="1"/>
    <col min="4" max="4" width="27.109375" bestFit="1" customWidth="1"/>
    <col min="5" max="5" width="14.6640625" style="25" customWidth="1"/>
    <col min="7" max="7" width="34.6640625" bestFit="1" customWidth="1"/>
    <col min="8" max="8" width="11.33203125" style="25" bestFit="1" customWidth="1"/>
  </cols>
  <sheetData>
    <row r="1" spans="1:10" ht="18" x14ac:dyDescent="0.3">
      <c r="A1" s="4" t="str">
        <f>+BBPNSDL2026!A2</f>
        <v>Exposure as on July 31,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40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34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29" t="s">
        <v>44</v>
      </c>
      <c r="B8" s="33">
        <v>2.83</v>
      </c>
      <c r="C8" s="1"/>
      <c r="D8" s="10" t="s">
        <v>28</v>
      </c>
      <c r="E8" s="33">
        <v>5.0599999999999996</v>
      </c>
      <c r="F8" s="1"/>
      <c r="G8" s="11" t="s">
        <v>32</v>
      </c>
      <c r="H8" s="33">
        <v>23.179999999999993</v>
      </c>
      <c r="I8" s="21"/>
      <c r="J8" s="22"/>
    </row>
    <row r="9" spans="1:10" x14ac:dyDescent="0.3">
      <c r="A9" s="29" t="s">
        <v>43</v>
      </c>
      <c r="B9" s="33">
        <v>2.54</v>
      </c>
      <c r="C9" s="1"/>
      <c r="D9" s="10" t="s">
        <v>45</v>
      </c>
      <c r="E9" s="33">
        <v>2.91</v>
      </c>
      <c r="F9" s="1"/>
      <c r="G9" s="11" t="s">
        <v>41</v>
      </c>
      <c r="H9" s="33">
        <v>14.38</v>
      </c>
      <c r="I9" s="21"/>
      <c r="J9" s="22"/>
    </row>
    <row r="10" spans="1:10" x14ac:dyDescent="0.3">
      <c r="A10" s="29" t="s">
        <v>42</v>
      </c>
      <c r="B10" s="33">
        <v>2.08</v>
      </c>
      <c r="C10" s="1"/>
      <c r="D10" s="10" t="s">
        <v>47</v>
      </c>
      <c r="E10" s="33">
        <v>2.83</v>
      </c>
      <c r="F10" s="1"/>
      <c r="G10" s="11" t="s">
        <v>48</v>
      </c>
      <c r="H10" s="33">
        <v>11.89</v>
      </c>
      <c r="I10" s="21"/>
      <c r="J10" s="22"/>
    </row>
    <row r="11" spans="1:10" x14ac:dyDescent="0.3">
      <c r="A11" s="29" t="s">
        <v>66</v>
      </c>
      <c r="B11" s="33">
        <v>1.7999999999999998</v>
      </c>
      <c r="C11" s="1"/>
      <c r="D11" s="10" t="s">
        <v>46</v>
      </c>
      <c r="E11" s="33">
        <v>2.54</v>
      </c>
      <c r="F11" s="1"/>
      <c r="G11" s="11" t="s">
        <v>37</v>
      </c>
      <c r="H11" s="33">
        <v>6.36</v>
      </c>
      <c r="I11" s="21"/>
      <c r="J11" s="22"/>
    </row>
    <row r="12" spans="1:10" x14ac:dyDescent="0.3">
      <c r="A12" s="29" t="s">
        <v>64</v>
      </c>
      <c r="B12" s="33">
        <v>1.67</v>
      </c>
      <c r="C12" s="1"/>
      <c r="D12" s="10" t="s">
        <v>60</v>
      </c>
      <c r="E12" s="33">
        <v>2.2999999999999998</v>
      </c>
      <c r="F12" s="1"/>
      <c r="G12" s="8" t="s">
        <v>14</v>
      </c>
      <c r="H12" s="24">
        <f>SUM($H$8:H11)</f>
        <v>55.809999999999995</v>
      </c>
      <c r="I12" s="1"/>
    </row>
    <row r="13" spans="1:10" x14ac:dyDescent="0.3">
      <c r="A13" s="29" t="s">
        <v>67</v>
      </c>
      <c r="B13" s="33">
        <v>1.59</v>
      </c>
      <c r="C13" s="1"/>
      <c r="D13" s="10" t="s">
        <v>62</v>
      </c>
      <c r="E13" s="33">
        <v>2.08</v>
      </c>
      <c r="F13" s="1"/>
      <c r="G13" s="15"/>
      <c r="H13" s="16"/>
      <c r="I13" s="1"/>
    </row>
    <row r="14" spans="1:10" x14ac:dyDescent="0.3">
      <c r="A14" s="29" t="s">
        <v>73</v>
      </c>
      <c r="B14" s="33">
        <v>1.58</v>
      </c>
      <c r="C14" s="1"/>
      <c r="D14" s="10" t="s">
        <v>61</v>
      </c>
      <c r="E14" s="33">
        <v>1.96</v>
      </c>
      <c r="F14" s="1"/>
      <c r="G14" s="1"/>
      <c r="H14" s="2"/>
      <c r="I14" s="1"/>
    </row>
    <row r="15" spans="1:10" x14ac:dyDescent="0.3">
      <c r="A15" s="8" t="s">
        <v>14</v>
      </c>
      <c r="B15" s="24">
        <f>SUM($B$8:B14)</f>
        <v>14.09</v>
      </c>
      <c r="C15" s="1"/>
      <c r="D15" s="8" t="s">
        <v>14</v>
      </c>
      <c r="E15" s="24">
        <f>SUM($E$8:E14)</f>
        <v>19.68</v>
      </c>
      <c r="F15" s="1"/>
      <c r="G15" s="1"/>
      <c r="H15" s="2"/>
      <c r="I1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6"/>
  <sheetViews>
    <sheetView showGridLines="0" tabSelected="1" topLeftCell="A2" zoomScale="90" zoomScaleNormal="90" workbookViewId="0">
      <selection activeCell="D19" sqref="D19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6.88671875" style="1" customWidth="1"/>
    <col min="4" max="4" width="40.6640625" style="1" customWidth="1"/>
    <col min="5" max="5" width="13.6640625" style="2" customWidth="1"/>
    <col min="6" max="6" width="6.6640625" style="1" bestFit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July 31,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39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29" t="s">
        <v>69</v>
      </c>
      <c r="B9" s="33">
        <v>5.4</v>
      </c>
      <c r="D9" s="10" t="s">
        <v>76</v>
      </c>
      <c r="E9" s="33">
        <v>10.15</v>
      </c>
      <c r="G9" s="30" t="s">
        <v>32</v>
      </c>
      <c r="H9" s="33">
        <v>51.469999999999992</v>
      </c>
      <c r="I9" s="21"/>
      <c r="J9" s="22"/>
    </row>
    <row r="10" spans="1:18" x14ac:dyDescent="0.3">
      <c r="A10" s="29" t="s">
        <v>30</v>
      </c>
      <c r="B10" s="33">
        <v>5.34</v>
      </c>
      <c r="D10" s="10" t="s">
        <v>57</v>
      </c>
      <c r="E10" s="33">
        <v>10.120000000000001</v>
      </c>
      <c r="G10" s="30" t="s">
        <v>48</v>
      </c>
      <c r="H10" s="33">
        <v>8.7600000000000016</v>
      </c>
      <c r="I10" s="21"/>
      <c r="J10" s="22"/>
    </row>
    <row r="11" spans="1:18" x14ac:dyDescent="0.3">
      <c r="A11" s="29" t="s">
        <v>29</v>
      </c>
      <c r="B11" s="33">
        <v>5.24</v>
      </c>
      <c r="D11" s="10" t="s">
        <v>71</v>
      </c>
      <c r="E11" s="33">
        <v>6.620000000000001</v>
      </c>
      <c r="G11" s="30" t="s">
        <v>41</v>
      </c>
      <c r="H11" s="33">
        <v>7.24</v>
      </c>
      <c r="I11" s="21"/>
      <c r="J11" s="22"/>
    </row>
    <row r="12" spans="1:18" x14ac:dyDescent="0.3">
      <c r="A12" s="29" t="s">
        <v>70</v>
      </c>
      <c r="B12" s="33">
        <v>5.09</v>
      </c>
      <c r="D12" s="10" t="s">
        <v>77</v>
      </c>
      <c r="E12" s="33">
        <v>5.4</v>
      </c>
      <c r="G12" s="30" t="s">
        <v>78</v>
      </c>
      <c r="H12" s="33">
        <v>5.4</v>
      </c>
      <c r="I12" s="21"/>
      <c r="J12" s="22"/>
    </row>
    <row r="13" spans="1:18" x14ac:dyDescent="0.3">
      <c r="A13" s="29" t="s">
        <v>74</v>
      </c>
      <c r="B13" s="33">
        <v>5.0599999999999996</v>
      </c>
      <c r="D13" s="10" t="s">
        <v>58</v>
      </c>
      <c r="E13" s="33">
        <v>5.34</v>
      </c>
      <c r="G13" s="8" t="s">
        <v>14</v>
      </c>
      <c r="H13" s="24">
        <f>SUM($H$8:H12)</f>
        <v>72.86999999999999</v>
      </c>
    </row>
    <row r="14" spans="1:18" x14ac:dyDescent="0.3">
      <c r="A14" s="29" t="s">
        <v>49</v>
      </c>
      <c r="B14" s="33">
        <v>4.97</v>
      </c>
      <c r="D14" s="10" t="s">
        <v>55</v>
      </c>
      <c r="E14" s="33">
        <v>4.97</v>
      </c>
      <c r="G14" s="15"/>
      <c r="H14" s="16"/>
    </row>
    <row r="15" spans="1:18" x14ac:dyDescent="0.3">
      <c r="A15" s="29" t="s">
        <v>75</v>
      </c>
      <c r="B15" s="33">
        <v>4.95</v>
      </c>
      <c r="D15" s="10" t="s">
        <v>28</v>
      </c>
      <c r="E15" s="33">
        <v>4.8599999999999994</v>
      </c>
    </row>
    <row r="16" spans="1:18" x14ac:dyDescent="0.3">
      <c r="A16" s="8" t="s">
        <v>14</v>
      </c>
      <c r="B16" s="24">
        <f>SUM($B$8:B15)</f>
        <v>36.049999999999997</v>
      </c>
      <c r="D16" s="8" t="s">
        <v>14</v>
      </c>
      <c r="E16" s="24">
        <f>SUM($E$8:E15)</f>
        <v>47.460000000000008</v>
      </c>
    </row>
    <row r="17" spans="1:8" x14ac:dyDescent="0.3">
      <c r="A17" s="15"/>
      <c r="B17" s="16"/>
      <c r="D17" s="15"/>
      <c r="E17" s="16"/>
    </row>
    <row r="18" spans="1:8" x14ac:dyDescent="0.3">
      <c r="G18" s="21"/>
      <c r="H18" s="22"/>
    </row>
    <row r="19" spans="1:8" x14ac:dyDescent="0.3">
      <c r="A19" s="21"/>
      <c r="B19" s="22"/>
      <c r="D19" s="21"/>
      <c r="E19" s="22"/>
      <c r="F19" s="36"/>
      <c r="G19" s="21"/>
      <c r="H19" s="22"/>
    </row>
    <row r="20" spans="1:8" x14ac:dyDescent="0.3">
      <c r="D20" s="21"/>
      <c r="E20" s="22"/>
      <c r="F20" s="36"/>
      <c r="G20" s="21"/>
      <c r="H20" s="22"/>
    </row>
    <row r="21" spans="1:8" x14ac:dyDescent="0.3">
      <c r="D21" s="21"/>
      <c r="E21" s="22"/>
      <c r="F21" s="36"/>
      <c r="G21" s="21"/>
      <c r="H21" s="22"/>
    </row>
    <row r="22" spans="1:8" x14ac:dyDescent="0.3">
      <c r="D22" s="21"/>
      <c r="E22" s="22"/>
      <c r="F22" s="36"/>
    </row>
    <row r="23" spans="1:8" x14ac:dyDescent="0.3">
      <c r="D23" s="21"/>
      <c r="E23" s="22"/>
      <c r="F23" s="36"/>
    </row>
    <row r="24" spans="1:8" x14ac:dyDescent="0.3">
      <c r="D24" s="21"/>
      <c r="E24" s="22"/>
      <c r="F24" s="36"/>
    </row>
    <row r="25" spans="1:8" x14ac:dyDescent="0.3">
      <c r="D25" s="21"/>
      <c r="E25" s="22"/>
      <c r="F25" s="36"/>
    </row>
    <row r="26" spans="1:8" x14ac:dyDescent="0.3">
      <c r="D26" s="21"/>
      <c r="E26" s="22"/>
      <c r="F26" s="3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BBPN150IDX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2025-08-04T12:14:30Z</dcterms:modified>
</cp:coreProperties>
</file>