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8CF8191-AD19-40BD-875E-E7F10824CB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BPNSDL2026" sheetId="2" r:id="rId1"/>
    <sheet name="BBPNSDL2028" sheetId="3" r:id="rId2"/>
    <sheet name="Gold ETF" sheetId="4" r:id="rId3"/>
    <sheet name="BBPN50IDX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5" l="1"/>
  <c r="E16" i="5"/>
  <c r="B16" i="5"/>
  <c r="H10" i="4"/>
  <c r="E10" i="4"/>
  <c r="B10" i="4"/>
  <c r="H10" i="3"/>
  <c r="E14" i="3"/>
  <c r="B14" i="3"/>
  <c r="H10" i="2"/>
  <c r="E14" i="2"/>
  <c r="B14" i="2"/>
</calcChain>
</file>

<file path=xl/sharedStrings.xml><?xml version="1.0" encoding="utf-8"?>
<sst xmlns="http://schemas.openxmlformats.org/spreadsheetml/2006/main" count="103" uniqueCount="51">
  <si>
    <t>T0MD27</t>
  </si>
  <si>
    <t>BBP Nifty SDL Dec 2026 Index Fund</t>
  </si>
  <si>
    <t>Exposure to top 7 issuers</t>
  </si>
  <si>
    <t>Exposure to top 7 groups</t>
  </si>
  <si>
    <t>Exposure to top 4 sectors</t>
  </si>
  <si>
    <t>Issuer Name</t>
  </si>
  <si>
    <t>'% of AUM</t>
  </si>
  <si>
    <t>Management Group</t>
  </si>
  <si>
    <t>Sector</t>
  </si>
  <si>
    <t>State Government of Gujarat</t>
  </si>
  <si>
    <t>STATE GOVERNMENT OF GUJARAT</t>
  </si>
  <si>
    <t>Sovereign</t>
  </si>
  <si>
    <t>State Government of Haryana</t>
  </si>
  <si>
    <t>STATE GOVERNMENT OF HARYANA</t>
  </si>
  <si>
    <t>State Government of Maharashtra</t>
  </si>
  <si>
    <t>STATE GOVERNMENT OF MAHARASHTRA</t>
  </si>
  <si>
    <t>State Government of Tamil Nadu</t>
  </si>
  <si>
    <t>STATE GOVERNMENT OF TAMIL NADU</t>
  </si>
  <si>
    <t>Government of India</t>
  </si>
  <si>
    <t>GOVERNMENT OF INDIA</t>
  </si>
  <si>
    <t>Grand Total</t>
  </si>
  <si>
    <t>T0MD28</t>
  </si>
  <si>
    <t>BBP Nifty SDL Dec 2028 Index Fund</t>
  </si>
  <si>
    <t>State Government of Karnataka</t>
  </si>
  <si>
    <t>STATE GOVERNMENT OF KARNATAKA</t>
  </si>
  <si>
    <t>T0ME31</t>
  </si>
  <si>
    <t>BBP Gold ETF</t>
  </si>
  <si>
    <t>Gold</t>
  </si>
  <si>
    <t>GOLD</t>
  </si>
  <si>
    <t>Precious Metals</t>
  </si>
  <si>
    <t>T0ME33</t>
  </si>
  <si>
    <t>BBP Nifty 50 Index Fund</t>
  </si>
  <si>
    <t>HDFC Bank Ltd.</t>
  </si>
  <si>
    <t>Reliance Industries Ltd.</t>
  </si>
  <si>
    <t>ICICI Bank Ltd.</t>
  </si>
  <si>
    <t>Infosys Ltd.</t>
  </si>
  <si>
    <t>Larsen &amp; Toubro Ltd.</t>
  </si>
  <si>
    <t>ITC Ltd.</t>
  </si>
  <si>
    <t>Tata Consultancy Services Ltd.</t>
  </si>
  <si>
    <t>Financial Services</t>
  </si>
  <si>
    <t>Oil, Gas &amp; Consumable Fuels</t>
  </si>
  <si>
    <t>Information Technology</t>
  </si>
  <si>
    <t>Fast Moving Consumer Goods</t>
  </si>
  <si>
    <t>Exposure as on April 30, 2024</t>
  </si>
  <si>
    <t>HDFC Group</t>
  </si>
  <si>
    <t>Reliance Group</t>
  </si>
  <si>
    <t>Tata Group</t>
  </si>
  <si>
    <t>ICICI Group</t>
  </si>
  <si>
    <t>Infosys Group</t>
  </si>
  <si>
    <t>Public Sector Unit</t>
  </si>
  <si>
    <t>L&amp;T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</si>
</sst>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top"/>
    </xf>
    <xf numFmtId="164" fontId="3" fillId="0" borderId="0" xfId="1" applyFont="1" applyAlignment="1">
      <alignment vertical="top"/>
    </xf>
    <xf numFmtId="165" fontId="2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1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vertical="top"/>
    </xf>
    <xf numFmtId="164" fontId="6" fillId="2" borderId="1" xfId="1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164" fontId="7" fillId="0" borderId="1" xfId="1" applyFont="1" applyBorder="1" applyAlignment="1">
      <alignment vertical="top"/>
    </xf>
    <xf numFmtId="0" fontId="7" fillId="0" borderId="1" xfId="0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0" fontId="7" fillId="0" borderId="0" xfId="1" applyNumberFormat="1" applyFont="1" applyAlignment="1">
      <alignment vertical="top"/>
    </xf>
    <xf numFmtId="0" fontId="6" fillId="3" borderId="1" xfId="0" applyFont="1" applyFill="1" applyBorder="1" applyAlignment="1">
      <alignment vertical="top"/>
    </xf>
    <xf numFmtId="164" fontId="6" fillId="3" borderId="1" xfId="1" applyFont="1" applyFill="1" applyBorder="1" applyAlignment="1">
      <alignment vertical="top"/>
    </xf>
    <xf numFmtId="0" fontId="8" fillId="0" borderId="0" xfId="0" applyFont="1" applyAlignment="1">
      <alignment vertical="top"/>
    </xf>
    <xf numFmtId="164" fontId="8" fillId="0" borderId="0" xfId="1" applyFont="1" applyAlignment="1">
      <alignment vertical="top"/>
    </xf>
    <xf numFmtId="0" fontId="8" fillId="0" borderId="0" xfId="1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IV15"/>
  <sheetViews>
    <sheetView showGridLines="0" tabSelected="1" topLeftCell="A2" zoomScale="90" zoomScaleNormal="90" workbookViewId="0">
      <selection activeCell="B17" sqref="B17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0</v>
      </c>
      <c r="G1" s="3">
        <v>45412</v>
      </c>
    </row>
    <row r="2" spans="1:18" ht="18.75" customHeight="1" x14ac:dyDescent="0.3">
      <c r="A2" s="4" t="s">
        <v>43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9</v>
      </c>
      <c r="B9" s="11">
        <v>40.35</v>
      </c>
      <c r="D9" s="12" t="s">
        <v>10</v>
      </c>
      <c r="E9" s="11">
        <v>40.35</v>
      </c>
      <c r="G9" s="13" t="s">
        <v>11</v>
      </c>
      <c r="H9" s="11">
        <v>96.84</v>
      </c>
      <c r="L9" s="14"/>
      <c r="M9" s="14"/>
      <c r="N9" s="14"/>
      <c r="O9" s="14"/>
      <c r="P9" s="14"/>
      <c r="Q9" s="14"/>
      <c r="R9" s="14"/>
    </row>
    <row r="10" spans="1:18" x14ac:dyDescent="0.3">
      <c r="A10" s="10" t="s">
        <v>12</v>
      </c>
      <c r="B10" s="11">
        <v>24.23</v>
      </c>
      <c r="D10" s="12" t="s">
        <v>13</v>
      </c>
      <c r="E10" s="11">
        <v>24.23</v>
      </c>
      <c r="G10" s="8" t="s">
        <v>20</v>
      </c>
      <c r="H10" s="9">
        <f>SUM($H$8:H9)</f>
        <v>96.84</v>
      </c>
    </row>
    <row r="11" spans="1:18" x14ac:dyDescent="0.3">
      <c r="A11" s="10" t="s">
        <v>14</v>
      </c>
      <c r="B11" s="11">
        <v>20.18</v>
      </c>
      <c r="D11" s="12" t="s">
        <v>15</v>
      </c>
      <c r="E11" s="11">
        <v>20.18</v>
      </c>
      <c r="G11" s="17"/>
      <c r="H11" s="18"/>
    </row>
    <row r="12" spans="1:18" x14ac:dyDescent="0.3">
      <c r="A12" s="10" t="s">
        <v>16</v>
      </c>
      <c r="B12" s="11">
        <v>8.0399999999999991</v>
      </c>
      <c r="D12" s="12" t="s">
        <v>17</v>
      </c>
      <c r="E12" s="11">
        <v>8.0399999999999991</v>
      </c>
    </row>
    <row r="13" spans="1:18" x14ac:dyDescent="0.3">
      <c r="A13" s="10" t="s">
        <v>18</v>
      </c>
      <c r="B13" s="11">
        <v>4.04</v>
      </c>
      <c r="D13" s="12" t="s">
        <v>19</v>
      </c>
      <c r="E13" s="11">
        <v>4.04</v>
      </c>
    </row>
    <row r="14" spans="1:18" x14ac:dyDescent="0.3">
      <c r="A14" s="8" t="s">
        <v>20</v>
      </c>
      <c r="B14" s="9">
        <f>SUM($B$8:B13)</f>
        <v>96.839999999999989</v>
      </c>
      <c r="D14" s="8" t="s">
        <v>20</v>
      </c>
      <c r="E14" s="9">
        <f>SUM($E$8:E13)</f>
        <v>96.839999999999989</v>
      </c>
      <c r="L14" s="5"/>
      <c r="M14" s="5"/>
      <c r="N14" s="5"/>
      <c r="O14" s="5"/>
      <c r="P14" s="5"/>
      <c r="Q14" s="5"/>
      <c r="R14" s="5"/>
    </row>
    <row r="15" spans="1:18" x14ac:dyDescent="0.3">
      <c r="A15" s="17"/>
      <c r="B15" s="18"/>
      <c r="D15" s="17"/>
      <c r="E15" s="18"/>
      <c r="L15" s="19"/>
      <c r="M15" s="19"/>
      <c r="N15" s="19"/>
      <c r="O15" s="19"/>
      <c r="P15" s="19"/>
      <c r="Q15" s="19"/>
      <c r="R15" s="19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IV19"/>
  <sheetViews>
    <sheetView showGridLines="0" topLeftCell="A2" zoomScale="90" zoomScaleNormal="90" workbookViewId="0">
      <selection activeCell="A15" sqref="A15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21</v>
      </c>
      <c r="G1" s="3">
        <v>45412</v>
      </c>
    </row>
    <row r="2" spans="1:18" ht="18.75" customHeight="1" x14ac:dyDescent="0.3">
      <c r="A2" s="4" t="s">
        <v>43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22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16</v>
      </c>
      <c r="B9" s="11">
        <v>31.59</v>
      </c>
      <c r="D9" s="12" t="s">
        <v>17</v>
      </c>
      <c r="E9" s="11">
        <v>31.59</v>
      </c>
      <c r="G9" s="13" t="s">
        <v>11</v>
      </c>
      <c r="H9" s="11">
        <v>93.5</v>
      </c>
    </row>
    <row r="10" spans="1:18" x14ac:dyDescent="0.3">
      <c r="A10" s="10" t="s">
        <v>14</v>
      </c>
      <c r="B10" s="11">
        <v>29.34</v>
      </c>
      <c r="D10" s="12" t="s">
        <v>15</v>
      </c>
      <c r="E10" s="11">
        <v>29.34</v>
      </c>
      <c r="G10" s="8" t="s">
        <v>20</v>
      </c>
      <c r="H10" s="9">
        <f>SUM($H$8:H9)</f>
        <v>93.5</v>
      </c>
    </row>
    <row r="11" spans="1:18" x14ac:dyDescent="0.3">
      <c r="A11" s="10" t="s">
        <v>9</v>
      </c>
      <c r="B11" s="11">
        <v>21.75</v>
      </c>
      <c r="D11" s="12" t="s">
        <v>10</v>
      </c>
      <c r="E11" s="11">
        <v>21.75</v>
      </c>
      <c r="G11" s="17"/>
      <c r="H11" s="18"/>
    </row>
    <row r="12" spans="1:18" x14ac:dyDescent="0.3">
      <c r="A12" s="10" t="s">
        <v>23</v>
      </c>
      <c r="B12" s="11">
        <v>7.61</v>
      </c>
      <c r="D12" s="12" t="s">
        <v>24</v>
      </c>
      <c r="E12" s="11">
        <v>7.61</v>
      </c>
    </row>
    <row r="13" spans="1:18" x14ac:dyDescent="0.3">
      <c r="A13" s="10" t="s">
        <v>18</v>
      </c>
      <c r="B13" s="11">
        <v>3.21</v>
      </c>
      <c r="D13" s="12" t="s">
        <v>19</v>
      </c>
      <c r="E13" s="11">
        <v>3.21</v>
      </c>
    </row>
    <row r="14" spans="1:18" x14ac:dyDescent="0.3">
      <c r="A14" s="8" t="s">
        <v>20</v>
      </c>
      <c r="B14" s="9">
        <f>SUM($B$8:B13)</f>
        <v>93.5</v>
      </c>
      <c r="D14" s="8" t="s">
        <v>20</v>
      </c>
      <c r="E14" s="9">
        <f>SUM($E$8:E13)</f>
        <v>93.5</v>
      </c>
    </row>
    <row r="15" spans="1:18" x14ac:dyDescent="0.3">
      <c r="A15" s="17"/>
      <c r="B15" s="18"/>
      <c r="D15" s="17"/>
      <c r="E15" s="18"/>
    </row>
    <row r="17" spans="12:18" x14ac:dyDescent="0.3">
      <c r="L17" s="14"/>
      <c r="M17" s="14"/>
      <c r="N17" s="14"/>
      <c r="O17" s="14"/>
      <c r="P17" s="14"/>
      <c r="Q17" s="14"/>
      <c r="R17" s="14"/>
    </row>
    <row r="18" spans="12:18" x14ac:dyDescent="0.3">
      <c r="L18" s="5"/>
      <c r="M18" s="5"/>
      <c r="N18" s="5"/>
      <c r="O18" s="5"/>
      <c r="P18" s="5"/>
      <c r="Q18" s="5"/>
      <c r="R18" s="5"/>
    </row>
    <row r="19" spans="12:18" x14ac:dyDescent="0.3">
      <c r="L19" s="19"/>
      <c r="M19" s="19"/>
      <c r="N19" s="19"/>
      <c r="O19" s="19"/>
      <c r="P19" s="19"/>
      <c r="Q19" s="19"/>
      <c r="R19" s="19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A1:IV11"/>
  <sheetViews>
    <sheetView showGridLines="0" topLeftCell="A2" zoomScale="90" zoomScaleNormal="90" workbookViewId="0">
      <selection activeCell="G11" sqref="G11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25</v>
      </c>
      <c r="G1" s="3">
        <v>45412</v>
      </c>
    </row>
    <row r="2" spans="1:18" ht="18.75" customHeight="1" x14ac:dyDescent="0.3">
      <c r="A2" s="4" t="s">
        <v>43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26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27</v>
      </c>
      <c r="B9" s="11">
        <v>96.79</v>
      </c>
      <c r="D9" s="12" t="s">
        <v>28</v>
      </c>
      <c r="E9" s="11">
        <v>96.79</v>
      </c>
      <c r="G9" s="13" t="s">
        <v>29</v>
      </c>
      <c r="H9" s="11">
        <v>96.79</v>
      </c>
      <c r="L9" s="14"/>
      <c r="M9" s="14"/>
      <c r="N9" s="14"/>
      <c r="O9" s="14"/>
      <c r="P9" s="14"/>
      <c r="Q9" s="14"/>
      <c r="R9" s="14"/>
    </row>
    <row r="10" spans="1:18" x14ac:dyDescent="0.3">
      <c r="A10" s="8" t="s">
        <v>20</v>
      </c>
      <c r="B10" s="9">
        <f>SUM($B$8:B9)</f>
        <v>96.79</v>
      </c>
      <c r="D10" s="8" t="s">
        <v>20</v>
      </c>
      <c r="E10" s="9">
        <f>SUM($E$8:E9)</f>
        <v>96.79</v>
      </c>
      <c r="G10" s="8" t="s">
        <v>20</v>
      </c>
      <c r="H10" s="9">
        <f>SUM($H$8:H9)</f>
        <v>96.79</v>
      </c>
      <c r="L10" s="5"/>
      <c r="M10" s="5"/>
      <c r="N10" s="5"/>
      <c r="O10" s="5"/>
      <c r="P10" s="5"/>
      <c r="Q10" s="5"/>
      <c r="R10" s="5"/>
    </row>
    <row r="11" spans="1:18" x14ac:dyDescent="0.3">
      <c r="A11" s="17"/>
      <c r="B11" s="18"/>
      <c r="D11" s="17"/>
      <c r="E11" s="18"/>
      <c r="G11" s="17"/>
      <c r="H11" s="18"/>
      <c r="L11" s="19"/>
      <c r="M11" s="19"/>
      <c r="N11" s="19"/>
      <c r="O11" s="19"/>
      <c r="P11" s="19"/>
      <c r="Q11" s="19"/>
      <c r="R11" s="19"/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IV26"/>
  <sheetViews>
    <sheetView showGridLines="0" topLeftCell="A2" zoomScale="90" zoomScaleNormal="90" workbookViewId="0">
      <selection activeCell="A13" sqref="A13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30</v>
      </c>
      <c r="G1" s="3">
        <v>45412</v>
      </c>
    </row>
    <row r="2" spans="1:18" ht="18.75" customHeight="1" x14ac:dyDescent="0.3">
      <c r="A2" s="4" t="s">
        <v>43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31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32</v>
      </c>
      <c r="B9" s="11">
        <v>11.53</v>
      </c>
      <c r="D9" s="12" t="s">
        <v>44</v>
      </c>
      <c r="E9" s="11">
        <v>12.17328644</v>
      </c>
      <c r="G9" s="13" t="s">
        <v>39</v>
      </c>
      <c r="H9" s="11">
        <v>33.99</v>
      </c>
    </row>
    <row r="10" spans="1:18" x14ac:dyDescent="0.3">
      <c r="A10" s="10" t="s">
        <v>33</v>
      </c>
      <c r="B10" s="11">
        <v>10.01</v>
      </c>
      <c r="D10" s="12" t="s">
        <v>45</v>
      </c>
      <c r="E10" s="11">
        <v>10.0128927</v>
      </c>
      <c r="G10" s="13" t="s">
        <v>40</v>
      </c>
      <c r="H10" s="11">
        <v>12.78</v>
      </c>
    </row>
    <row r="11" spans="1:18" x14ac:dyDescent="0.3">
      <c r="A11" s="10" t="s">
        <v>34</v>
      </c>
      <c r="B11" s="11">
        <v>7.83</v>
      </c>
      <c r="D11" s="12" t="s">
        <v>46</v>
      </c>
      <c r="E11" s="11">
        <v>9.2964572600000004</v>
      </c>
      <c r="G11" s="13" t="s">
        <v>41</v>
      </c>
      <c r="H11" s="11">
        <v>12.51</v>
      </c>
    </row>
    <row r="12" spans="1:18" x14ac:dyDescent="0.3">
      <c r="A12" s="10" t="s">
        <v>35</v>
      </c>
      <c r="B12" s="11">
        <v>5.14</v>
      </c>
      <c r="D12" s="12" t="s">
        <v>47</v>
      </c>
      <c r="E12" s="11">
        <v>7.8342671199999998</v>
      </c>
      <c r="G12" s="13" t="s">
        <v>42</v>
      </c>
      <c r="H12" s="11">
        <v>8.15</v>
      </c>
    </row>
    <row r="13" spans="1:18" x14ac:dyDescent="0.3">
      <c r="A13" s="10" t="s">
        <v>36</v>
      </c>
      <c r="B13" s="11">
        <v>4.3</v>
      </c>
      <c r="D13" s="12" t="s">
        <v>48</v>
      </c>
      <c r="E13" s="11">
        <v>5.13957351</v>
      </c>
      <c r="G13" s="8" t="s">
        <v>20</v>
      </c>
      <c r="H13" s="9">
        <f>SUM($H$8:H12)</f>
        <v>67.430000000000007</v>
      </c>
    </row>
    <row r="14" spans="1:18" x14ac:dyDescent="0.3">
      <c r="A14" s="10" t="s">
        <v>37</v>
      </c>
      <c r="B14" s="11">
        <v>3.94</v>
      </c>
      <c r="D14" s="12" t="s">
        <v>49</v>
      </c>
      <c r="E14" s="11">
        <v>4.8225070900000002</v>
      </c>
      <c r="G14" s="17"/>
      <c r="H14" s="18"/>
    </row>
    <row r="15" spans="1:18" x14ac:dyDescent="0.3">
      <c r="A15" s="10" t="s">
        <v>38</v>
      </c>
      <c r="B15" s="11">
        <v>3.89</v>
      </c>
      <c r="D15" s="12" t="s">
        <v>50</v>
      </c>
      <c r="E15" s="11">
        <v>4.7391805199999997</v>
      </c>
    </row>
    <row r="16" spans="1:18" x14ac:dyDescent="0.3">
      <c r="A16" s="8" t="s">
        <v>20</v>
      </c>
      <c r="B16" s="9">
        <f>SUM($B$8:B15)</f>
        <v>46.639999999999993</v>
      </c>
      <c r="D16" s="8" t="s">
        <v>20</v>
      </c>
      <c r="E16" s="9">
        <f>SUM($E$8:E15)</f>
        <v>54.018164639999995</v>
      </c>
    </row>
    <row r="17" spans="1:18" x14ac:dyDescent="0.3">
      <c r="A17" s="17"/>
      <c r="B17" s="18"/>
      <c r="D17" s="17"/>
      <c r="E17" s="18"/>
    </row>
    <row r="24" spans="1:18" x14ac:dyDescent="0.3">
      <c r="L24" s="14"/>
      <c r="M24" s="14"/>
      <c r="N24" s="14"/>
      <c r="O24" s="14"/>
      <c r="P24" s="14"/>
      <c r="Q24" s="14"/>
      <c r="R24" s="14"/>
    </row>
    <row r="25" spans="1:18" x14ac:dyDescent="0.3">
      <c r="L25" s="5"/>
      <c r="M25" s="5"/>
      <c r="N25" s="5"/>
      <c r="O25" s="5"/>
      <c r="P25" s="5"/>
      <c r="Q25" s="5"/>
      <c r="R25" s="5"/>
    </row>
    <row r="26" spans="1:18" x14ac:dyDescent="0.3">
      <c r="L26" s="19"/>
      <c r="M26" s="19"/>
      <c r="N26" s="19"/>
      <c r="O26" s="19"/>
      <c r="P26" s="19"/>
      <c r="Q26" s="19"/>
      <c r="R26" s="19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BBPNSDL2026</vt:lpstr>
      <vt:lpstr>BBPNSDL2028</vt:lpstr>
      <vt:lpstr>Gold ETF</vt:lpstr>
      <vt:lpstr>BBPN50IDX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dexter</dc:creator>
  <cp:lastModifiedBy>Celest Technologies Support</cp:lastModifiedBy>
  <cp:lastPrinted>2013-11-30T11:49:41Z</cp:lastPrinted>
  <dcterms:created xsi:type="dcterms:W3CDTF">2010-04-14T16:02:20Z</dcterms:created>
  <dcterms:modified xsi:type="dcterms:W3CDTF">2024-05-07T06:15:27Z</dcterms:modified>
</cp:coreProperties>
</file>