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451F026-1909-4632-818A-F4B68C58F7A8}" xr6:coauthVersionLast="47" xr6:coauthVersionMax="47" xr10:uidLastSave="{00000000-0000-0000-0000-000000000000}"/>
  <bookViews>
    <workbookView xWindow="-108" yWindow="-108" windowWidth="23256" windowHeight="12456" xr2:uid="{43B48B84-6FC5-4C2A-BC90-006E8FD16A7A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E16" i="6"/>
  <c r="B16" i="6"/>
  <c r="H13" i="5"/>
  <c r="E16" i="5"/>
  <c r="B16" i="5"/>
  <c r="H10" i="4"/>
  <c r="E10" i="4"/>
  <c r="B10" i="4"/>
  <c r="H10" i="3"/>
  <c r="E13" i="3"/>
  <c r="B13" i="3"/>
  <c r="H10" i="2"/>
  <c r="E13" i="2"/>
  <c r="B13" i="2"/>
</calcChain>
</file>

<file path=xl/sharedStrings.xml><?xml version="1.0" encoding="utf-8"?>
<sst xmlns="http://schemas.openxmlformats.org/spreadsheetml/2006/main" count="129" uniqueCount="61">
  <si>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</si>
  <si>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</si>
  <si>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</si>
  <si>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</si>
  <si>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</si>
  <si>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</si>
  <si>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</si>
  <si>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</si>
  <si>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</si>
  <si>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</si>
  <si>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</si>
  <si>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</si>
  <si>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</si>
  <si>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</si>
  <si>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</si>
  <si>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</si>
  <si>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</si>
  <si>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</si>
  <si>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</si>
  <si>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</si>
  <si>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</si>
  <si>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</si>
  <si>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</si>
  <si>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</si>
  <si>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</si>
  <si>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</si>
  <si>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</si>
  <si>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</si>
  <si>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</si>
  <si>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</si>
  <si>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</si>
  <si>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</si>
  <si>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</si>
  <si>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</si>
  <si>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</si>
  <si>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</si>
  <si>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</si>
  <si>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Financial Services</t>
  </si>
  <si>
    <t>Oil, Gas &amp; Consumable Fuels</t>
  </si>
  <si>
    <t>Information Technology</t>
  </si>
  <si>
    <t>Automobile and Auto Components</t>
  </si>
  <si>
    <t>T0ME36</t>
  </si>
  <si>
    <t>BBP NIFTY BANK ETF</t>
  </si>
  <si>
    <t>State Bank of India</t>
  </si>
  <si>
    <t>Kotak Mahindra Bank Ltd.</t>
  </si>
  <si>
    <t>Axis Bank Ltd.</t>
  </si>
  <si>
    <t>IndusInd Bank Ltd.</t>
  </si>
  <si>
    <t>Bank of Baroda</t>
  </si>
  <si>
    <t>Exposure as on June 30, 2024</t>
  </si>
  <si>
    <t>Public Sector Unit</t>
  </si>
  <si>
    <t>HDFC Group</t>
  </si>
  <si>
    <t>Reliance Group</t>
  </si>
  <si>
    <t>Tata Group</t>
  </si>
  <si>
    <t>ICICI Group</t>
  </si>
  <si>
    <t>Infosys Group</t>
  </si>
  <si>
    <t>L&amp;T Group</t>
  </si>
  <si>
    <t>Public Sector Bank</t>
  </si>
  <si>
    <t>Kotak Group</t>
  </si>
  <si>
    <t>Axis Group</t>
  </si>
  <si>
    <t>Hinduja Group</t>
  </si>
  <si>
    <t>Federal Bank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</si>
</sst>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6DF-F266-4782-AD1C-3493D71045B4}">
  <sheetPr codeName="Sheet11"/>
  <dimension ref="A1:IV14"/>
  <sheetViews>
    <sheetView showGridLines="0" tabSelected="1" topLeftCell="A2" zoomScale="90" zoomScaleNormal="90" workbookViewId="0">
      <selection activeCell="C22" sqref="C2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48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42.24</v>
      </c>
      <c r="D9" s="12" t="s">
        <v>10</v>
      </c>
      <c r="E9" s="11">
        <v>42.24</v>
      </c>
      <c r="G9" s="13" t="s">
        <v>11</v>
      </c>
      <c r="H9" s="11">
        <v>97.15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25.37</v>
      </c>
      <c r="D10" s="12" t="s">
        <v>13</v>
      </c>
      <c r="E10" s="11">
        <v>25.37</v>
      </c>
      <c r="G10" s="8" t="s">
        <v>18</v>
      </c>
      <c r="H10" s="9">
        <f>SUM($H$8:H9)</f>
        <v>97.15</v>
      </c>
    </row>
    <row r="11" spans="1:18" x14ac:dyDescent="0.3">
      <c r="A11" s="10" t="s">
        <v>14</v>
      </c>
      <c r="B11" s="11">
        <v>21.12</v>
      </c>
      <c r="D11" s="12" t="s">
        <v>15</v>
      </c>
      <c r="E11" s="11">
        <v>21.12</v>
      </c>
      <c r="G11" s="17"/>
      <c r="H11" s="18"/>
    </row>
    <row r="12" spans="1:18" x14ac:dyDescent="0.3">
      <c r="A12" s="10" t="s">
        <v>16</v>
      </c>
      <c r="B12" s="11">
        <v>8.42</v>
      </c>
      <c r="D12" s="12" t="s">
        <v>17</v>
      </c>
      <c r="E12" s="11">
        <v>8.42</v>
      </c>
    </row>
    <row r="13" spans="1:18" x14ac:dyDescent="0.3">
      <c r="A13" s="8" t="s">
        <v>18</v>
      </c>
      <c r="B13" s="9">
        <f>SUM($B$8:B12)</f>
        <v>97.15</v>
      </c>
      <c r="D13" s="8" t="s">
        <v>18</v>
      </c>
      <c r="E13" s="9">
        <f>SUM($E$8:E12)</f>
        <v>97.15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950C-4D69-4ACE-9C29-10D5290D94EA}">
  <sheetPr codeName="Sheet12"/>
  <dimension ref="A1:IV17"/>
  <sheetViews>
    <sheetView showGridLines="0" topLeftCell="A2" zoomScale="90" zoomScaleNormal="90" workbookViewId="0">
      <selection activeCell="A10" sqref="A10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48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40.770000000000003</v>
      </c>
      <c r="D9" s="12" t="s">
        <v>17</v>
      </c>
      <c r="E9" s="11">
        <v>40.770000000000003</v>
      </c>
      <c r="G9" s="13" t="s">
        <v>11</v>
      </c>
      <c r="H9" s="11">
        <v>95.52</v>
      </c>
    </row>
    <row r="10" spans="1:18" x14ac:dyDescent="0.3">
      <c r="A10" s="10" t="s">
        <v>14</v>
      </c>
      <c r="B10" s="11">
        <v>30.88</v>
      </c>
      <c r="D10" s="12" t="s">
        <v>15</v>
      </c>
      <c r="E10" s="11">
        <v>30.88</v>
      </c>
      <c r="G10" s="8" t="s">
        <v>18</v>
      </c>
      <c r="H10" s="9">
        <f>SUM($H$8:H9)</f>
        <v>95.52</v>
      </c>
    </row>
    <row r="11" spans="1:18" x14ac:dyDescent="0.3">
      <c r="A11" s="10" t="s">
        <v>9</v>
      </c>
      <c r="B11" s="11">
        <v>14.04</v>
      </c>
      <c r="D11" s="12" t="s">
        <v>10</v>
      </c>
      <c r="E11" s="11">
        <v>14.04</v>
      </c>
      <c r="G11" s="17"/>
      <c r="H11" s="18"/>
    </row>
    <row r="12" spans="1:18" x14ac:dyDescent="0.3">
      <c r="A12" s="10" t="s">
        <v>21</v>
      </c>
      <c r="B12" s="11">
        <v>9.83</v>
      </c>
      <c r="D12" s="12" t="s">
        <v>22</v>
      </c>
      <c r="E12" s="11">
        <v>9.83</v>
      </c>
    </row>
    <row r="13" spans="1:18" x14ac:dyDescent="0.3">
      <c r="A13" s="8" t="s">
        <v>18</v>
      </c>
      <c r="B13" s="9">
        <f>SUM($B$8:B12)</f>
        <v>95.52</v>
      </c>
      <c r="D13" s="8" t="s">
        <v>18</v>
      </c>
      <c r="E13" s="9">
        <f>SUM($E$8:E12)</f>
        <v>95.52</v>
      </c>
    </row>
    <row r="14" spans="1:18" x14ac:dyDescent="0.3">
      <c r="A14" s="17"/>
      <c r="B14" s="18"/>
      <c r="D14" s="17"/>
      <c r="E14" s="18"/>
    </row>
    <row r="15" spans="1:18" x14ac:dyDescent="0.3">
      <c r="L15" s="14"/>
      <c r="M15" s="14"/>
      <c r="N15" s="14"/>
      <c r="O15" s="14"/>
      <c r="P15" s="14"/>
      <c r="Q15" s="14"/>
      <c r="R15" s="14"/>
    </row>
    <row r="16" spans="1:18" x14ac:dyDescent="0.3">
      <c r="L16" s="5"/>
      <c r="M16" s="5"/>
      <c r="N16" s="5"/>
      <c r="O16" s="5"/>
      <c r="P16" s="5"/>
      <c r="Q16" s="5"/>
      <c r="R16" s="5"/>
    </row>
    <row r="17" spans="12:18" x14ac:dyDescent="0.3"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B11-F7A1-4305-9212-5E3E0B7FA336}">
  <sheetPr codeName="Sheet13"/>
  <dimension ref="A1:IV11"/>
  <sheetViews>
    <sheetView showGridLines="0" topLeftCell="A2" zoomScale="90" zoomScaleNormal="90" workbookViewId="0">
      <selection activeCell="A11" sqref="A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48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96.95</v>
      </c>
      <c r="D9" s="12" t="s">
        <v>26</v>
      </c>
      <c r="E9" s="11">
        <v>96.95</v>
      </c>
      <c r="G9" s="13" t="s">
        <v>27</v>
      </c>
      <c r="H9" s="11">
        <v>96.95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96.95</v>
      </c>
      <c r="D10" s="8" t="s">
        <v>18</v>
      </c>
      <c r="E10" s="9">
        <f>SUM($E$8:E9)</f>
        <v>96.95</v>
      </c>
      <c r="G10" s="8" t="s">
        <v>18</v>
      </c>
      <c r="H10" s="9">
        <f>SUM($H$8:H9)</f>
        <v>96.95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FA3A-B219-4408-90B0-1A2C09151038}">
  <sheetPr codeName="Sheet1"/>
  <dimension ref="A1:IV26"/>
  <sheetViews>
    <sheetView showGridLines="0" topLeftCell="A2" zoomScale="90" zoomScaleNormal="90" workbookViewId="0">
      <selection activeCell="A9" sqref="A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48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30</v>
      </c>
      <c r="B9" s="11">
        <v>11.93</v>
      </c>
      <c r="D9" s="12" t="s">
        <v>50</v>
      </c>
      <c r="E9" s="11">
        <v>12.52</v>
      </c>
      <c r="G9" s="13" t="s">
        <v>37</v>
      </c>
      <c r="H9" s="11">
        <v>34.39</v>
      </c>
    </row>
    <row r="10" spans="1:18" x14ac:dyDescent="0.3">
      <c r="A10" s="10" t="s">
        <v>31</v>
      </c>
      <c r="B10" s="11">
        <v>9.8800000000000008</v>
      </c>
      <c r="D10" s="12" t="s">
        <v>51</v>
      </c>
      <c r="E10" s="11">
        <v>9.8800000000000008</v>
      </c>
      <c r="G10" s="13" t="s">
        <v>38</v>
      </c>
      <c r="H10" s="11">
        <v>12.48</v>
      </c>
    </row>
    <row r="11" spans="1:18" x14ac:dyDescent="0.3">
      <c r="A11" s="10" t="s">
        <v>32</v>
      </c>
      <c r="B11" s="11">
        <v>7.93</v>
      </c>
      <c r="D11" s="12" t="s">
        <v>52</v>
      </c>
      <c r="E11" s="11">
        <v>8.6406326100000008</v>
      </c>
      <c r="G11" s="13" t="s">
        <v>39</v>
      </c>
      <c r="H11" s="11">
        <v>12.33</v>
      </c>
    </row>
    <row r="12" spans="1:18" x14ac:dyDescent="0.3">
      <c r="A12" s="10" t="s">
        <v>33</v>
      </c>
      <c r="B12" s="11">
        <v>5.24</v>
      </c>
      <c r="D12" s="12" t="s">
        <v>53</v>
      </c>
      <c r="E12" s="11">
        <v>7.93</v>
      </c>
      <c r="G12" s="13" t="s">
        <v>40</v>
      </c>
      <c r="H12" s="11">
        <v>8.07</v>
      </c>
    </row>
    <row r="13" spans="1:18" x14ac:dyDescent="0.3">
      <c r="A13" s="10" t="s">
        <v>34</v>
      </c>
      <c r="B13" s="11">
        <v>3.96</v>
      </c>
      <c r="D13" s="12" t="s">
        <v>54</v>
      </c>
      <c r="E13" s="11">
        <v>5.24</v>
      </c>
      <c r="G13" s="8" t="s">
        <v>18</v>
      </c>
      <c r="H13" s="9">
        <f>SUM($H$8:H12)</f>
        <v>67.27000000000001</v>
      </c>
    </row>
    <row r="14" spans="1:18" x14ac:dyDescent="0.3">
      <c r="A14" s="10" t="s">
        <v>35</v>
      </c>
      <c r="B14" s="11">
        <v>3.72</v>
      </c>
      <c r="D14" s="12" t="s">
        <v>49</v>
      </c>
      <c r="E14" s="11">
        <v>4.6447926099999997</v>
      </c>
      <c r="G14" s="17"/>
      <c r="H14" s="18"/>
    </row>
    <row r="15" spans="1:18" x14ac:dyDescent="0.3">
      <c r="A15" s="10" t="s">
        <v>36</v>
      </c>
      <c r="B15" s="11">
        <v>3.67</v>
      </c>
      <c r="D15" s="12" t="s">
        <v>55</v>
      </c>
      <c r="E15" s="11">
        <v>4.41</v>
      </c>
    </row>
    <row r="16" spans="1:18" x14ac:dyDescent="0.3">
      <c r="A16" s="8" t="s">
        <v>18</v>
      </c>
      <c r="B16" s="9">
        <f>SUM($B$8:B15)</f>
        <v>46.330000000000005</v>
      </c>
      <c r="D16" s="8" t="s">
        <v>18</v>
      </c>
      <c r="E16" s="9">
        <f>SUM($E$8:E15)</f>
        <v>53.265425219999997</v>
      </c>
    </row>
    <row r="17" spans="1:18" x14ac:dyDescent="0.3">
      <c r="A17" s="17"/>
      <c r="B17" s="18"/>
      <c r="D17" s="17"/>
      <c r="E17" s="18"/>
    </row>
    <row r="24" spans="1:18" x14ac:dyDescent="0.3">
      <c r="L24" s="14"/>
      <c r="M24" s="14"/>
      <c r="N24" s="14"/>
      <c r="O24" s="14"/>
      <c r="P24" s="14"/>
      <c r="Q24" s="14"/>
      <c r="R24" s="14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9"/>
      <c r="M26" s="19"/>
      <c r="N26" s="19"/>
      <c r="O26" s="19"/>
      <c r="P26" s="19"/>
      <c r="Q26" s="19"/>
      <c r="R26" s="19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D56-A059-4344-85CB-E2E90272AE7B}">
  <sheetPr codeName="Sheet14"/>
  <dimension ref="A1:IV23"/>
  <sheetViews>
    <sheetView showGridLines="0" topLeftCell="A2" zoomScale="90" zoomScaleNormal="90" workbookViewId="0">
      <selection activeCell="A9" sqref="A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41</v>
      </c>
      <c r="G1" s="3">
        <v>45473</v>
      </c>
    </row>
    <row r="2" spans="1:18" ht="18.75" customHeight="1" x14ac:dyDescent="0.3">
      <c r="A2" s="4" t="s">
        <v>48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42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30</v>
      </c>
      <c r="B9" s="11">
        <v>28.15</v>
      </c>
      <c r="D9" s="12" t="s">
        <v>50</v>
      </c>
      <c r="E9" s="11">
        <v>28.145406080000001</v>
      </c>
      <c r="G9" s="13" t="s">
        <v>37</v>
      </c>
      <c r="H9" s="11">
        <v>99.31</v>
      </c>
      <c r="M9" s="20"/>
    </row>
    <row r="10" spans="1:18" x14ac:dyDescent="0.3">
      <c r="A10" s="10" t="s">
        <v>32</v>
      </c>
      <c r="B10" s="11">
        <v>23.22</v>
      </c>
      <c r="D10" s="12" t="s">
        <v>53</v>
      </c>
      <c r="E10" s="11">
        <v>23.217300099999999</v>
      </c>
      <c r="G10" s="8" t="s">
        <v>18</v>
      </c>
      <c r="H10" s="9">
        <f>SUM($H$8:H9)</f>
        <v>99.31</v>
      </c>
      <c r="M10" s="20"/>
    </row>
    <row r="11" spans="1:18" x14ac:dyDescent="0.3">
      <c r="A11" s="10" t="s">
        <v>43</v>
      </c>
      <c r="B11" s="11">
        <v>10.11</v>
      </c>
      <c r="D11" s="12" t="s">
        <v>56</v>
      </c>
      <c r="E11" s="11">
        <v>15.20376293</v>
      </c>
      <c r="G11" s="17"/>
      <c r="H11" s="18"/>
      <c r="M11" s="20"/>
    </row>
    <row r="12" spans="1:18" x14ac:dyDescent="0.3">
      <c r="A12" s="10" t="s">
        <v>44</v>
      </c>
      <c r="B12" s="11">
        <v>9.9600000000000009</v>
      </c>
      <c r="D12" s="12" t="s">
        <v>57</v>
      </c>
      <c r="E12" s="11">
        <v>9.9593808599999996</v>
      </c>
      <c r="M12" s="20"/>
    </row>
    <row r="13" spans="1:18" x14ac:dyDescent="0.3">
      <c r="A13" s="10" t="s">
        <v>45</v>
      </c>
      <c r="B13" s="11">
        <v>9.8699999999999992</v>
      </c>
      <c r="D13" s="12" t="s">
        <v>58</v>
      </c>
      <c r="E13" s="11">
        <v>9.8652793800000005</v>
      </c>
      <c r="M13" s="20"/>
    </row>
    <row r="14" spans="1:18" x14ac:dyDescent="0.3">
      <c r="A14" s="10" t="s">
        <v>46</v>
      </c>
      <c r="B14" s="11">
        <v>5.5</v>
      </c>
      <c r="D14" s="12" t="s">
        <v>59</v>
      </c>
      <c r="E14" s="11">
        <v>5.5024942599999997</v>
      </c>
      <c r="M14" s="20"/>
    </row>
    <row r="15" spans="1:18" x14ac:dyDescent="0.3">
      <c r="A15" s="10" t="s">
        <v>47</v>
      </c>
      <c r="B15" s="11">
        <v>2.93</v>
      </c>
      <c r="D15" s="12" t="s">
        <v>60</v>
      </c>
      <c r="E15" s="11">
        <v>2.3908340799999999</v>
      </c>
      <c r="M15" s="20"/>
    </row>
    <row r="16" spans="1:18" x14ac:dyDescent="0.3">
      <c r="A16" s="8" t="s">
        <v>18</v>
      </c>
      <c r="B16" s="9">
        <f>SUM($B$8:B15)</f>
        <v>89.740000000000009</v>
      </c>
      <c r="D16" s="8" t="s">
        <v>18</v>
      </c>
      <c r="E16" s="9">
        <f>SUM($E$8:E15)</f>
        <v>94.284457690000011</v>
      </c>
    </row>
    <row r="17" spans="1:18" x14ac:dyDescent="0.3">
      <c r="A17" s="17"/>
      <c r="B17" s="18"/>
      <c r="D17" s="17"/>
      <c r="E17" s="18"/>
    </row>
    <row r="21" spans="1:18" x14ac:dyDescent="0.3">
      <c r="L21" s="14"/>
      <c r="M21" s="14"/>
      <c r="N21" s="14"/>
      <c r="O21" s="14"/>
      <c r="P21" s="14"/>
      <c r="Q21" s="14"/>
      <c r="R21" s="14"/>
    </row>
    <row r="22" spans="1:18" x14ac:dyDescent="0.3">
      <c r="L22" s="5"/>
      <c r="M22" s="5"/>
      <c r="N22" s="5"/>
      <c r="O22" s="5"/>
      <c r="P22" s="5"/>
      <c r="Q22" s="5"/>
      <c r="R22" s="5"/>
    </row>
    <row r="23" spans="1:18" x14ac:dyDescent="0.3">
      <c r="L23" s="19"/>
      <c r="M23" s="19"/>
      <c r="N23" s="19"/>
      <c r="O23" s="19"/>
      <c r="P23" s="19"/>
      <c r="Q23" s="19"/>
      <c r="R23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BBPNSDL2026</vt:lpstr>
      <vt:lpstr>BBPNSDL2028</vt:lpstr>
      <vt:lpstr>Gold ETF</vt:lpstr>
      <vt:lpstr>BBPN50IDX</vt:lpstr>
      <vt:lpstr>NIFTYBANKETF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Celest Technologies Support</cp:lastModifiedBy>
  <cp:lastPrinted>2013-11-30T11:49:41Z</cp:lastPrinted>
  <dcterms:created xsi:type="dcterms:W3CDTF">2010-04-14T16:02:20Z</dcterms:created>
  <dcterms:modified xsi:type="dcterms:W3CDTF">2024-07-01T10:32:01Z</dcterms:modified>
</cp:coreProperties>
</file>