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C:\Users\Nasreen\Downloads\"/>
    </mc:Choice>
  </mc:AlternateContent>
  <xr:revisionPtr revIDLastSave="0" documentId="13_ncr:1_{B84230AE-429E-4A22-9098-D7B4FCBD275A}" xr6:coauthVersionLast="47" xr6:coauthVersionMax="47" xr10:uidLastSave="{00000000-0000-0000-0000-000000000000}"/>
  <bookViews>
    <workbookView xWindow="-108" yWindow="-108" windowWidth="23256" windowHeight="12456" xr2:uid="{39605009-A7E2-4A46-B277-687E3DA9A2D6}"/>
  </bookViews>
  <sheets>
    <sheet name="BOBBNP MF" sheetId="1" r:id="rId1"/>
    <sheet name="Notes" sheetId="2" r:id="rId2"/>
    <sheet name="Product Lable &amp; Riskometer" sheetId="4" r:id="rId3"/>
    <sheet name="PRC Matrix" sheetId="3" r:id="rId4"/>
  </sheets>
  <definedNames>
    <definedName name="_xlnm._FilterDatabase" localSheetId="0" hidden="1">'BOBBNP MF'!$B$4:$AP$219</definedName>
    <definedName name="d" localSheetId="1">#REF!</definedName>
    <definedName name="d">#REF!</definedName>
    <definedName name="ndate" localSheetId="1">#REF!</definedName>
    <definedName name="ndate">#REF!</definedName>
    <definedName name="_xlnm.Print_Area" localSheetId="0">'BOBBNP MF'!$B$1:$BD$242</definedName>
    <definedName name="_xlnm.Print_Area" localSheetId="1">Notes!$A$1:$H$528</definedName>
    <definedName name="_xlnm.Print_Titles" localSheetId="0">'BOBBNP MF'!$B:$E,'BOBBNP MF'!$1:$4</definedName>
    <definedName name="tdate" localSheetId="1">#REF!</definedName>
    <definedName name="tdate">#REF!</definedName>
    <definedName name="XDO_?ADDTER?" localSheetId="1">#REF!</definedName>
    <definedName name="XDO_?ADDTER?">#REF!</definedName>
    <definedName name="XDO_?AMC?" localSheetId="1">#REF!</definedName>
    <definedName name="XDO_?AMC?">#REF!</definedName>
    <definedName name="XDO_?BROK_DIV_REINV_AMOUNT?" localSheetId="1">#REF!</definedName>
    <definedName name="XDO_?BROK_DIV_REINV_AMOUNT?">#REF!</definedName>
    <definedName name="XDO_?BROK_INCAMOUNT?" localSheetId="1">#REF!</definedName>
    <definedName name="XDO_?BROK_INCAMOUNT?">#REF!</definedName>
    <definedName name="XDO_?BROK_NETAMT?" localSheetId="1">#REF!</definedName>
    <definedName name="XDO_?BROK_NETAMT?">#REF!</definedName>
    <definedName name="XDO_?BROK_PERC?" localSheetId="1">#REF!</definedName>
    <definedName name="XDO_?BROK_PERC?">#REF!</definedName>
    <definedName name="XDO_?BROK_PURCHASE_AMOUNT?">#REF!</definedName>
    <definedName name="XDO_?BROK_SWITCH_IN_AMOUNT?">#REF!</definedName>
    <definedName name="XDO_?BROK_TFAMOUNT?">#REF!</definedName>
    <definedName name="XDO_?BROK_TRANSFER_IN_AMOUNT?">#REF!</definedName>
    <definedName name="XDO_?BROK_TXNFEEAMOUNT?">#REF!</definedName>
    <definedName name="XDO_?BROK_UPAMOUNT?">#REF!</definedName>
    <definedName name="XDO_?BROK_VALUE_IN_CR?">#REF!</definedName>
    <definedName name="XDO_?BROKFUT?" localSheetId="1">#REF!</definedName>
    <definedName name="XDO_?BROKFUT?">#REF!</definedName>
    <definedName name="XDO_?BROKNAME?" localSheetId="1">#REF!</definedName>
    <definedName name="XDO_?BROKNAME?">#REF!</definedName>
    <definedName name="XDO_?CCIL_CHG?" localSheetId="1">#REF!</definedName>
    <definedName name="XDO_?CCIL_CHG?">#REF!</definedName>
    <definedName name="XDO_?DACC?" localSheetId="1">#REF!</definedName>
    <definedName name="XDO_?DACC?">#REF!</definedName>
    <definedName name="XDO_?DATE_NAV?" localSheetId="1">#REF!</definedName>
    <definedName name="XDO_?DATE_NAV?">#REF!</definedName>
    <definedName name="XDO_?DATEIN?" localSheetId="1">#REF!</definedName>
    <definedName name="XDO_?DATEIN?">#REF!</definedName>
    <definedName name="XDO_?DDT?" localSheetId="1">#REF!</definedName>
    <definedName name="XDO_?DDT?">#REF!</definedName>
    <definedName name="XDO_?DIV_INCOME?" localSheetId="1">#REF!</definedName>
    <definedName name="XDO_?DIV_INCOME?">#REF!</definedName>
    <definedName name="XDO_?DIVIDEND_REINV_AMOUNT?" localSheetId="1">#REF!</definedName>
    <definedName name="XDO_?DIVIDEND_REINV_AMOUNT?">#REF!</definedName>
    <definedName name="XDO_?DIVPAY?" localSheetId="1">#REF!</definedName>
    <definedName name="XDO_?DIVPAY?">#REF!</definedName>
    <definedName name="XDO_?ENTITYID?" localSheetId="1">#REF!</definedName>
    <definedName name="XDO_?ENTITYID?">#REF!</definedName>
    <definedName name="XDO_?GROUPDESCRIPTION?" localSheetId="1">#REF!</definedName>
    <definedName name="XDO_?GROUPDESCRIPTION?">#REF!</definedName>
    <definedName name="XDO_?GROUPID?" localSheetId="1">#REF!</definedName>
    <definedName name="XDO_?GROUPID?">#REF!</definedName>
    <definedName name="XDO_?INCAMOUNT?" localSheetId="1">#REF!</definedName>
    <definedName name="XDO_?INCAMOUNT?">#REF!</definedName>
    <definedName name="XDO_?INT_BORROW?" localSheetId="1">#REF!</definedName>
    <definedName name="XDO_?INT_BORROW?">#REF!</definedName>
    <definedName name="XDO_?INTEREST?" localSheetId="1">#REF!</definedName>
    <definedName name="XDO_?INTEREST?">#REF!</definedName>
    <definedName name="XDO_?INTERPLAN?" localSheetId="1">#REF!</definedName>
    <definedName name="XDO_?INTERPLAN?">#REF!</definedName>
    <definedName name="XDO_?INVEDU?" localSheetId="1">#REF!</definedName>
    <definedName name="XDO_?INVEDU?">#REF!</definedName>
    <definedName name="XDO_?LOAD?" localSheetId="1">#REF!</definedName>
    <definedName name="XDO_?LOAD?">#REF!</definedName>
    <definedName name="XDO_?MFEE?" localSheetId="1">#REF!</definedName>
    <definedName name="XDO_?MFEE?">#REF!</definedName>
    <definedName name="XDO_?MFEE_STAX?" localSheetId="1">#REF!</definedName>
    <definedName name="XDO_?MFEE_STAX?">#REF!</definedName>
    <definedName name="XDO_?NAV_AFTER_DISTRIB_BF_RND?" localSheetId="1">#REF!</definedName>
    <definedName name="XDO_?NAV_AFTER_DISTRIB_BF_RND?">#REF!</definedName>
    <definedName name="XDO_?NETAMT?" localSheetId="1">#REF!</definedName>
    <definedName name="XDO_?NETAMT?">#REF!</definedName>
    <definedName name="XDO_?NPTF?" localSheetId="1">#REF!</definedName>
    <definedName name="XDO_?NPTF?">#REF!</definedName>
    <definedName name="XDO_?OFEE?" localSheetId="1">#REF!</definedName>
    <definedName name="XDO_?OFEE?">#REF!</definedName>
    <definedName name="XDO_?OTHEXP?" localSheetId="1">#REF!</definedName>
    <definedName name="XDO_?OTHEXP?">#REF!</definedName>
    <definedName name="XDO_?OTHINC?" localSheetId="1">#REF!</definedName>
    <definedName name="XDO_?OTHINC?">#REF!</definedName>
    <definedName name="XDO_?OUTSTANDING_SHARES?" localSheetId="1">#REF!</definedName>
    <definedName name="XDO_?OUTSTANDING_SHARES?">#REF!</definedName>
    <definedName name="XDO_?P_FROM_TDATE?">#REF!</definedName>
    <definedName name="XDO_?P_TO_TDATE?">#REF!</definedName>
    <definedName name="XDO_?PREV_MNT_NET?" localSheetId="1">#REF!</definedName>
    <definedName name="XDO_?PREV_MNT_NET?">#REF!</definedName>
    <definedName name="XDO_?PREV_MNT_RED?" localSheetId="1">#REF!</definedName>
    <definedName name="XDO_?PREV_MNT_RED?">#REF!</definedName>
    <definedName name="XDO_?PREV_MNT_SUB?" localSheetId="1">#REF!</definedName>
    <definedName name="XDO_?PREV_MNT_SUB?">#REF!</definedName>
    <definedName name="XDO_?PREV_NAV?" localSheetId="1">#REF!</definedName>
    <definedName name="XDO_?PREV_NAV?">#REF!</definedName>
    <definedName name="XDO_?PREV_SHARES_RED?" localSheetId="1">#REF!</definedName>
    <definedName name="XDO_?PREV_SHARES_RED?">#REF!</definedName>
    <definedName name="XDO_?PREV_SHARES_SUB?" localSheetId="1">#REF!</definedName>
    <definedName name="XDO_?PREV_SHARES_SUB?">#REF!</definedName>
    <definedName name="XDO_?PRICE_PART?" localSheetId="1">#REF!</definedName>
    <definedName name="XDO_?PRICE_PART?">#REF!</definedName>
    <definedName name="XDO_?PURCHASE_AMOUNT?" localSheetId="1">#REF!</definedName>
    <definedName name="XDO_?PURCHASE_AMOUNT?">#REF!</definedName>
    <definedName name="XDO_?RGAIN?" localSheetId="1">#REF!</definedName>
    <definedName name="XDO_?RGAIN?">#REF!</definedName>
    <definedName name="XDO_?SCHEME_NAME?" localSheetId="1">#REF!</definedName>
    <definedName name="XDO_?SCHEME_NAME?">#REF!</definedName>
    <definedName name="XDO_?SELLDIS?" localSheetId="1">#REF!</definedName>
    <definedName name="XDO_?SELLDIS?">#REF!</definedName>
    <definedName name="XDO_?SWITCH_IN_AMOUNT?" localSheetId="1">#REF!</definedName>
    <definedName name="XDO_?SWITCH_IN_AMOUNT?">#REF!</definedName>
    <definedName name="XDO_?T_SUM1?" localSheetId="1">#REF!</definedName>
    <definedName name="XDO_?T_SUM1?">#REF!</definedName>
    <definedName name="XDO_?T_SUM10?" localSheetId="1">#REF!</definedName>
    <definedName name="XDO_?T_SUM10?">#REF!</definedName>
    <definedName name="XDO_?T_SUM11?">#REF!</definedName>
    <definedName name="XDO_?T_SUM12?">#REF!</definedName>
    <definedName name="XDO_?T_SUM13?">#REF!</definedName>
    <definedName name="XDO_?T_SUM14?">#REF!</definedName>
    <definedName name="XDO_?T_SUM15?">#REF!</definedName>
    <definedName name="XDO_?T_SUM16?">#REF!</definedName>
    <definedName name="XDO_?T_SUM17?">#REF!</definedName>
    <definedName name="XDO_?T_SUM18?">#REF!</definedName>
    <definedName name="XDO_?T_SUM19?">#REF!</definedName>
    <definedName name="XDO_?T_SUM2?">#REF!</definedName>
    <definedName name="XDO_?T_SUM20?">#REF!</definedName>
    <definedName name="XDO_?T_SUM21?">#REF!</definedName>
    <definedName name="XDO_?T_SUM22?">#REF!</definedName>
    <definedName name="XDO_?T_SUM3?">#REF!</definedName>
    <definedName name="XDO_?T_SUM4?">#REF!</definedName>
    <definedName name="XDO_?T_SUM5?">#REF!</definedName>
    <definedName name="XDO_?T_SUM6?">#REF!</definedName>
    <definedName name="XDO_?T_SUM7?">#REF!</definedName>
    <definedName name="XDO_?T_SUM8?">#REF!</definedName>
    <definedName name="XDO_?T_SUM9?">#REF!</definedName>
    <definedName name="XDO_?TFAMOUNT?">#REF!</definedName>
    <definedName name="XDO_?TFEE?" localSheetId="1">#REF!</definedName>
    <definedName name="XDO_?TFEE?">#REF!</definedName>
    <definedName name="XDO_?TPARTS?" localSheetId="1">#REF!</definedName>
    <definedName name="XDO_?TPARTS?">#REF!</definedName>
    <definedName name="XDO_?TRANSFER_IN_AMOUNT?">#REF!</definedName>
    <definedName name="XDO_?TXNFEEAMOUNT?">#REF!</definedName>
    <definedName name="XDO_?UGAIN?" localSheetId="1">#REF!</definedName>
    <definedName name="XDO_?UGAIN?">#REF!</definedName>
    <definedName name="XDO_?UPAMOUNT?">#REF!</definedName>
    <definedName name="XDO_?VALUE_IN_CR?">#REF!</definedName>
    <definedName name="XDO_?VALUE_PER?">#REF!</definedName>
    <definedName name="XDO_GROUP_?G_1?" localSheetId="1">#REF!</definedName>
    <definedName name="XDO_GROUP_?G_1?">#REF!</definedName>
    <definedName name="XDO_GROUP_?G_2?" localSheetId="1">#REF!</definedName>
    <definedName name="XDO_GROUP_?G_2?">#REF!</definedName>
    <definedName name="XDO_GROUP_?G_3?" localSheetId="1">#REF!</definedName>
    <definedName name="XDO_GROUP_?G_3?">#REF!</definedName>
    <definedName name="XDO_GROUP_?G_4?" localSheetId="1">#REF!</definedName>
    <definedName name="XDO_GROUP_?G_4?">#REF!</definedName>
    <definedName name="XDO_GROUP_?G1?">#REF!</definedName>
    <definedName name="XDO_GROUP_?G2?">#REF!</definedName>
    <definedName name="Z_008CAA4F_47CD_4F8B_9F57_CDC416B5E8C3_.wvu.PrintArea" localSheetId="0" hidden="1">'BOBBNP MF'!$B$1:$M$226</definedName>
    <definedName name="Z_008CAA4F_47CD_4F8B_9F57_CDC416B5E8C3_.wvu.PrintTitles" localSheetId="0" hidden="1">'BOBBNP MF'!$1:$4</definedName>
    <definedName name="Z_04E88AE2_6C34_47F7_867B_68C01818604B_.wvu.FilterData" localSheetId="0" hidden="1">'BOBBNP MF'!$E$120:$R$120</definedName>
    <definedName name="Z_04E88AE2_6C34_47F7_867B_68C01818604B_.wvu.PrintArea" localSheetId="0" hidden="1">'BOBBNP MF'!$4:$4</definedName>
    <definedName name="Z_04E88AE2_6C34_47F7_867B_68C01818604B_.wvu.PrintTitles" localSheetId="0" hidden="1">'BOBBNP MF'!$C:$C</definedName>
    <definedName name="Z_04E88AE2_6C34_47F7_867B_68C01818604B_.wvu.Rows" localSheetId="0" hidden="1">'BOBBNP MF'!#REF!,'BOBBNP MF'!$27:$27,'BOBBNP MF'!#REF!,'BOBBNP MF'!#REF!,'BOBBNP MF'!#REF!,'BOBBNP MF'!#REF!,'BOBBNP MF'!$56:$56,'BOBBNP MF'!$64:$64,'BOBBNP MF'!$71:$71,'BOBBNP MF'!$73:$73,'BOBBNP MF'!$89:$90</definedName>
    <definedName name="Z_04E88AE2_6C34_47F7_867B_68C01818604B_.wvu.Rows" localSheetId="1" hidden="1">Notes!#REF!</definedName>
    <definedName name="Z_0C134AD5_6B25_438B_BF8E_26E3AAA87079_.wvu.FilterData" localSheetId="0" hidden="1">'BOBBNP MF'!$E$120:$R$120</definedName>
    <definedName name="Z_0F689136_E53F_41EF_A571_D2AE68C4FA73_.wvu.FilterData" localSheetId="0" hidden="1">'BOBBNP MF'!$B$157:$R$212</definedName>
    <definedName name="Z_1819C5DD_D925_45EA_84E0_C88B399CC69F_.wvu.FilterData" localSheetId="0" hidden="1">'BOBBNP MF'!$B$157:$R$212</definedName>
    <definedName name="Z_1A26B35C_CD14_4C21_83BE_E2DCDECD75F1_.wvu.FilterData" localSheetId="0" hidden="1">'BOBBNP MF'!$B$76:$Q$114</definedName>
    <definedName name="Z_248ACB92_EA00_49B2_AA10_B712DFA13540_.wvu.FilterData" localSheetId="0" hidden="1">'BOBBNP MF'!$E$120:$R$120</definedName>
    <definedName name="Z_248ACB92_EA00_49B2_AA10_B712DFA13540_.wvu.PrintTitles" localSheetId="0" hidden="1">'BOBBNP MF'!$C:$C</definedName>
    <definedName name="Z_248ACB92_EA00_49B2_AA10_B712DFA13540_.wvu.Rows" localSheetId="1" hidden="1">Notes!#REF!</definedName>
    <definedName name="Z_2D9C57FD_F270_4FF2_B318_249F44C6A6ED_.wvu.FilterData" localSheetId="0" hidden="1">'BOBBNP MF'!$E$120:$R$120</definedName>
    <definedName name="Z_329436E0_05C0_4B35_B899_28912414EC26_.wvu.FilterData" localSheetId="0" hidden="1">'BOBBNP MF'!$B$157:$R$212</definedName>
    <definedName name="Z_3452B39E_5072_4B49_8AB4_88248D5CEF99_.wvu.FilterData" localSheetId="0" hidden="1">'BOBBNP MF'!$E$120:$R$120</definedName>
    <definedName name="Z_47D44BA5_251B_4AA2_BDE1_CAA57184B473_.wvu.FilterData" localSheetId="0" hidden="1">'BOBBNP MF'!$B$17:$Q$17</definedName>
    <definedName name="Z_4A14CD90_AC2B_4FC0_9E7D_C78E3534C6CD_.wvu.FilterData" localSheetId="0" hidden="1">'BOBBNP MF'!$E$120:$R$120</definedName>
    <definedName name="Z_505A33C6_EE13_4275_9526_EDB1142C57D7_.wvu.FilterData" localSheetId="0" hidden="1">'BOBBNP MF'!$B$157:$R$212</definedName>
    <definedName name="Z_538F4E44_6491_4849_B70A_7F1979B662C8_.wvu.FilterData" localSheetId="0" hidden="1">'BOBBNP MF'!$E$120:$R$120</definedName>
    <definedName name="Z_5BEA65DB_58FA_41B1_B416_D1F219DB9DC1_.wvu.FilterData" localSheetId="0" hidden="1">'BOBBNP MF'!$E$120:$R$120</definedName>
    <definedName name="Z_618123CA_7136_44AE_AE61_AD25DD240EB7_.wvu.FilterData" localSheetId="0" hidden="1">'BOBBNP MF'!$E$120:$R$120</definedName>
    <definedName name="Z_65B6498A_E82E_424A_9651_09AA9EB9E13B_.wvu.FilterData" localSheetId="0" hidden="1">'BOBBNP MF'!$B$157:$R$212</definedName>
    <definedName name="Z_6B77197E_87FC_43E8_B3F0_E29B31B422F7_.wvu.FilterData" localSheetId="0" hidden="1">'BOBBNP MF'!$B$157:$R$212</definedName>
    <definedName name="Z_6B77197E_87FC_43E8_B3F0_E29B31B422F7_.wvu.Rows" localSheetId="0" hidden="1">'BOBBNP MF'!#REF!,'BOBBNP MF'!#REF!,'BOBBNP MF'!#REF!,'BOBBNP MF'!#REF!,'BOBBNP MF'!#REF!,'BOBBNP MF'!#REF!,'BOBBNP MF'!#REF!,'BOBBNP MF'!#REF!,'BOBBNP MF'!#REF!,'BOBBNP MF'!#REF!,'BOBBNP MF'!#REF!,'BOBBNP MF'!#REF!,'BOBBNP MF'!$79:$82,'BOBBNP MF'!$89:$90,'BOBBNP MF'!#REF!,'BOBBNP MF'!#REF!,'BOBBNP MF'!#REF!,'BOBBNP MF'!#REF!,'BOBBNP MF'!#REF!,'BOBBNP MF'!#REF!,'BOBBNP MF'!#REF!,'BOBBNP MF'!#REF!</definedName>
    <definedName name="Z_6E3F306B_1FE3_4B47_AA70_6753719B370A_.wvu.FilterData" localSheetId="0" hidden="1">'BOBBNP MF'!$E$120:$R$120</definedName>
    <definedName name="Z_6E3F306B_1FE3_4B47_AA70_6753719B370A_.wvu.PrintArea" localSheetId="0" hidden="1">'BOBBNP MF'!$4:$4</definedName>
    <definedName name="Z_6E3F306B_1FE3_4B47_AA70_6753719B370A_.wvu.PrintTitles" localSheetId="0" hidden="1">'BOBBNP MF'!$C:$C</definedName>
    <definedName name="Z_6E3F306B_1FE3_4B47_AA70_6753719B370A_.wvu.Rows" localSheetId="0" hidden="1">'BOBBNP MF'!#REF!,'BOBBNP MF'!$27:$27,'BOBBNP MF'!#REF!,'BOBBNP MF'!#REF!,'BOBBNP MF'!#REF!,'BOBBNP MF'!#REF!,'BOBBNP MF'!$56:$56,'BOBBNP MF'!$64:$64,'BOBBNP MF'!$71:$71,'BOBBNP MF'!$73:$73,'BOBBNP MF'!$89:$90</definedName>
    <definedName name="Z_6E3F306B_1FE3_4B47_AA70_6753719B370A_.wvu.Rows" localSheetId="1" hidden="1">Notes!#REF!</definedName>
    <definedName name="Z_81CB069A_9614_45C3_B594_485C9AB8B048_.wvu.FilterData" localSheetId="0" hidden="1">'BOBBNP MF'!$B$157:$R$212</definedName>
    <definedName name="Z_81CB069A_9614_45C3_B594_485C9AB8B048_.wvu.PrintTitles" localSheetId="0" hidden="1">'BOBBNP MF'!$C:$C</definedName>
    <definedName name="Z_81CB069A_9614_45C3_B594_485C9AB8B048_.wvu.Rows" localSheetId="0" hidden="1">'BOBBNP MF'!#REF!,'BOBBNP MF'!#REF!,'BOBBNP MF'!#REF!,'BOBBNP MF'!#REF!,'BOBBNP MF'!#REF!,'BOBBNP MF'!#REF!,'BOBBNP MF'!#REF!,'BOBBNP MF'!#REF!,'BOBBNP MF'!#REF!,'BOBBNP MF'!#REF!,'BOBBNP MF'!#REF!,'BOBBNP MF'!#REF!,'BOBBNP MF'!$79:$82,'BOBBNP MF'!$89:$90,'BOBBNP MF'!#REF!,'BOBBNP MF'!#REF!,'BOBBNP MF'!#REF!,'BOBBNP MF'!#REF!,'BOBBNP MF'!#REF!,'BOBBNP MF'!#REF!,'BOBBNP MF'!#REF!,'BOBBNP MF'!#REF!</definedName>
    <definedName name="Z_82520497_32E2_4784_9DC8_467B861E747F_.wvu.FilterData" localSheetId="0" hidden="1">'BOBBNP MF'!$B$157:$R$212</definedName>
    <definedName name="Z_85BA9590_D493_4FF5_B8EC_E2365F149B97_.wvu.PrintArea" localSheetId="0" hidden="1">'BOBBNP MF'!$B$1:$M$226</definedName>
    <definedName name="Z_85BA9590_D493_4FF5_B8EC_E2365F149B97_.wvu.PrintTitles" localSheetId="0" hidden="1">'BOBBNP MF'!$1:$4</definedName>
    <definedName name="Z_877CA11E_30E9_4280_88FB_E2436AE03F63_.wvu.FilterData" localSheetId="0" hidden="1">'BOBBNP MF'!$E$120:$R$120</definedName>
    <definedName name="Z_877CA11E_30E9_4280_88FB_E2436AE03F63_.wvu.PrintTitles" localSheetId="0" hidden="1">'BOBBNP MF'!$C:$C</definedName>
    <definedName name="Z_877CA11E_30E9_4280_88FB_E2436AE03F63_.wvu.Rows" localSheetId="0" hidden="1">'BOBBNP MF'!#REF!</definedName>
    <definedName name="Z_877CA11E_30E9_4280_88FB_E2436AE03F63_.wvu.Rows" localSheetId="1" hidden="1">Notes!#REF!</definedName>
    <definedName name="Z_8CABA001_17DE_4118_8C24_21B7A8488671_.wvu.FilterData" localSheetId="0" hidden="1">'BOBBNP MF'!$E$120:$R$120</definedName>
    <definedName name="Z_8CABA001_17DE_4118_8C24_21B7A8488671_.wvu.PrintArea" localSheetId="0" hidden="1">'BOBBNP MF'!$4:$4</definedName>
    <definedName name="Z_8CABA001_17DE_4118_8C24_21B7A8488671_.wvu.PrintTitles" localSheetId="0" hidden="1">'BOBBNP MF'!$C:$C</definedName>
    <definedName name="Z_8CABA001_17DE_4118_8C24_21B7A8488671_.wvu.Rows" localSheetId="0" hidden="1">'BOBBNP MF'!#REF!,'BOBBNP MF'!$27:$27,'BOBBNP MF'!#REF!,'BOBBNP MF'!#REF!,'BOBBNP MF'!#REF!,'BOBBNP MF'!#REF!,'BOBBNP MF'!$56:$56,'BOBBNP MF'!$64:$64,'BOBBNP MF'!$71:$71,'BOBBNP MF'!$73:$73,'BOBBNP MF'!$89:$90</definedName>
    <definedName name="Z_8CABA001_17DE_4118_8C24_21B7A8488671_.wvu.Rows" localSheetId="1" hidden="1">Notes!#REF!</definedName>
    <definedName name="Z_8EE3F302_235F_4F46_8181_526546E7724E_.wvu.FilterData" localSheetId="0" hidden="1">'BOBBNP MF'!$B$157:$R$212</definedName>
    <definedName name="Z_A8821D6F_29DE_4B67_9702_0F45A92548CF_.wvu.FilterData" localSheetId="0" hidden="1">'BOBBNP MF'!$E$120:$R$120</definedName>
    <definedName name="Z_A8821D6F_29DE_4B67_9702_0F45A92548CF_.wvu.PrintArea" localSheetId="0" hidden="1">'BOBBNP MF'!$4:$4</definedName>
    <definedName name="Z_A8821D6F_29DE_4B67_9702_0F45A92548CF_.wvu.PrintTitles" localSheetId="0" hidden="1">'BOBBNP MF'!$C:$C</definedName>
    <definedName name="Z_A8821D6F_29DE_4B67_9702_0F45A92548CF_.wvu.Rows" localSheetId="0" hidden="1">'BOBBNP MF'!#REF!,'BOBBNP MF'!$27:$27,'BOBBNP MF'!#REF!,'BOBBNP MF'!#REF!,'BOBBNP MF'!#REF!,'BOBBNP MF'!#REF!,'BOBBNP MF'!$56:$56,'BOBBNP MF'!$64:$64,'BOBBNP MF'!$71:$71,'BOBBNP MF'!$73:$73,'BOBBNP MF'!$89:$90</definedName>
    <definedName name="Z_A8821D6F_29DE_4B67_9702_0F45A92548CF_.wvu.Rows" localSheetId="1" hidden="1">Notes!#REF!</definedName>
    <definedName name="Z_A9635D99_9CE1_442E_8458_E180BD463FC4_.wvu.FilterData" localSheetId="0" hidden="1">'BOBBNP MF'!$B$76:$Q$114</definedName>
    <definedName name="Z_AA4B0AFC_60FE_4607_81D3_D377360D3CCE_.wvu.FilterData" localSheetId="0" hidden="1">'BOBBNP MF'!$B$157:$R$212</definedName>
    <definedName name="Z_ABB30A32_9230_4E10_A6B9_8936A9492FED_.wvu.FilterData" localSheetId="0" hidden="1">'BOBBNP MF'!$B$76:$Q$114</definedName>
    <definedName name="Z_AC612BBF_DD7F_4AAF_9B18_8D7A13567363_.wvu.FilterData" localSheetId="0" hidden="1">'BOBBNP MF'!$E$120:$R$120</definedName>
    <definedName name="Z_AC612BBF_DD7F_4AAF_9B18_8D7A13567363_.wvu.PrintTitles" localSheetId="0" hidden="1">'BOBBNP MF'!$C:$C</definedName>
    <definedName name="Z_AC612BBF_DD7F_4AAF_9B18_8D7A13567363_.wvu.Rows" localSheetId="0" hidden="1">'BOBBNP MF'!#REF!</definedName>
    <definedName name="Z_AC612BBF_DD7F_4AAF_9B18_8D7A13567363_.wvu.Rows" localSheetId="1" hidden="1">Notes!#REF!</definedName>
    <definedName name="Z_AD724F13_FA28_4A61_BF02_041D44C18278_.wvu.FilterData" localSheetId="0" hidden="1">'BOBBNP MF'!$B$76:$Q$114</definedName>
    <definedName name="Z_AD724F13_FA28_4A61_BF02_041D44C18278_.wvu.PrintTitles" localSheetId="0" hidden="1">'BOBBNP MF'!$B:$E</definedName>
    <definedName name="Z_AD724F13_FA28_4A61_BF02_041D44C18278_.wvu.Rows" localSheetId="0" hidden="1">'BOBBNP MF'!#REF!,'BOBBNP MF'!#REF!</definedName>
    <definedName name="Z_B0B8BA45_FDEC_4E98_92FF_4C92A1089A7E_.wvu.FilterData" localSheetId="0" hidden="1">'BOBBNP MF'!$E$120:$R$120</definedName>
    <definedName name="Z_B0B8BA45_FDEC_4E98_92FF_4C92A1089A7E_.wvu.PrintTitles" localSheetId="0" hidden="1">'BOBBNP MF'!$C:$C</definedName>
    <definedName name="Z_B0B8BA45_FDEC_4E98_92FF_4C92A1089A7E_.wvu.Rows" localSheetId="0" hidden="1">'BOBBNP MF'!#REF!</definedName>
    <definedName name="Z_B0B8BA45_FDEC_4E98_92FF_4C92A1089A7E_.wvu.Rows" localSheetId="1" hidden="1">Notes!#REF!</definedName>
    <definedName name="Z_B1802880_9CB0_422F_805A_4566F6D1A0A4_.wvu.FilterData" localSheetId="0" hidden="1">'BOBBNP MF'!$B$76:$Q$114</definedName>
    <definedName name="Z_B1802880_9CB0_422F_805A_4566F6D1A0A4_.wvu.PrintTitles" localSheetId="0" hidden="1">'BOBBNP MF'!$B:$E</definedName>
    <definedName name="Z_B1802880_9CB0_422F_805A_4566F6D1A0A4_.wvu.Rows" localSheetId="0" hidden="1">'BOBBNP MF'!#REF!,'BOBBNP MF'!#REF!</definedName>
    <definedName name="Z_B8B16495_748F_4985_9771_560C517ED66A_.wvu.FilterData" localSheetId="0" hidden="1">'BOBBNP MF'!$E$120:$R$120</definedName>
    <definedName name="Z_B8B16495_748F_4985_9771_560C517ED66A_.wvu.PrintArea" localSheetId="0" hidden="1">'BOBBNP MF'!$4:$4</definedName>
    <definedName name="Z_B8B16495_748F_4985_9771_560C517ED66A_.wvu.PrintTitles" localSheetId="0" hidden="1">'BOBBNP MF'!$C:$C</definedName>
    <definedName name="Z_B8B16495_748F_4985_9771_560C517ED66A_.wvu.Rows" localSheetId="0" hidden="1">'BOBBNP MF'!#REF!,'BOBBNP MF'!$27:$27,'BOBBNP MF'!#REF!,'BOBBNP MF'!#REF!,'BOBBNP MF'!#REF!,'BOBBNP MF'!#REF!,'BOBBNP MF'!$56:$56,'BOBBNP MF'!$64:$64,'BOBBNP MF'!$71:$71,'BOBBNP MF'!$73:$73,'BOBBNP MF'!$89:$90</definedName>
    <definedName name="Z_B8B16495_748F_4985_9771_560C517ED66A_.wvu.Rows" localSheetId="1" hidden="1">Notes!#REF!</definedName>
    <definedName name="Z_BCF4E872_1D8B_4BB8_AE8F_0838EE0477A2_.wvu.FilterData" localSheetId="0" hidden="1">'BOBBNP MF'!$B$157:$R$212</definedName>
    <definedName name="Z_C0258CE2_1551_48C4_B90F_7976BC4C3731_.wvu.PrintArea" localSheetId="0" hidden="1">'BOBBNP MF'!$B$1:$M$226</definedName>
    <definedName name="Z_C0258CE2_1551_48C4_B90F_7976BC4C3731_.wvu.PrintTitles" localSheetId="0" hidden="1">'BOBBNP MF'!$1:$4</definedName>
    <definedName name="Z_C554BC9E_EF57_4B2C_BF17_E48CE3034243_.wvu.FilterData" localSheetId="0" hidden="1">'BOBBNP MF'!$B$76:$Q$114</definedName>
    <definedName name="Z_C6203A9D_4768_470A_9305_83E6215D2363_.wvu.FilterData" localSheetId="0" hidden="1">'BOBBNP MF'!$E$120:$R$120</definedName>
    <definedName name="Z_D51B9BC2_ED37_4124_B4AD_AF0699D279D0_.wvu.FilterData" localSheetId="0" hidden="1">'BOBBNP MF'!$B$157:$R$212</definedName>
    <definedName name="Z_D51B9BC2_ED37_4124_B4AD_AF0699D279D0_.wvu.PrintTitles" localSheetId="0" hidden="1">'BOBBNP MF'!$C:$C</definedName>
    <definedName name="Z_D51B9BC2_ED37_4124_B4AD_AF0699D279D0_.wvu.Rows" localSheetId="0" hidden="1">'BOBBNP MF'!#REF!,'BOBBNP MF'!#REF!</definedName>
    <definedName name="Z_DA37F38D_D2CD_448E_9044_10DB7F0B5FDF_.wvu.FilterData" localSheetId="0" hidden="1">'BOBBNP MF'!$B$157:$R$212</definedName>
    <definedName name="Z_DA37F38D_D2CD_448E_9044_10DB7F0B5FDF_.wvu.PrintTitles" localSheetId="0" hidden="1">'BOBBNP MF'!$C:$C</definedName>
    <definedName name="Z_DA37F38D_D2CD_448E_9044_10DB7F0B5FDF_.wvu.Rows" localSheetId="0" hidden="1">'BOBBNP MF'!#REF!,'BOBBNP MF'!#REF!</definedName>
    <definedName name="Z_DD10E92F_A9CC_4710_B508_E7997201647C_.wvu.FilterData" localSheetId="0" hidden="1">'BOBBNP MF'!$B$157:$R$212</definedName>
    <definedName name="Z_E3523F0B_746A_4A8F_A170_6667C5757658_.wvu.FilterData" localSheetId="0" hidden="1">'BOBBNP MF'!$E$120:$R$120</definedName>
    <definedName name="Z_EFCBC4B6_D397_4621_8E9C_ADDB52E19A30_.wvu.FilterData" localSheetId="0" hidden="1">'BOBBNP MF'!$B$157:$R$212</definedName>
    <definedName name="Z_F6CDCAFD_950A_4E94_97D7_D6A9C8E77854_.wvu.FilterData" localSheetId="0" hidden="1">'BOBBNP MF'!$E$120:$R$120</definedName>
    <definedName name="Z_FD152552_21AB_4FDB_8575_06D2204F8CF8_.wvu.FilterData" localSheetId="0" hidden="1">'BOBBNP MF'!$B$157:$R$212</definedName>
    <definedName name="Z_FD152552_21AB_4FDB_8575_06D2204F8CF8_.wvu.PrintTitles" localSheetId="0" hidden="1">'BOBBNP MF'!$C:$C</definedName>
    <definedName name="Z_FD152552_21AB_4FDB_8575_06D2204F8CF8_.wvu.Rows" localSheetId="0" hidden="1">'BOBBNP MF'!#REF!,'BOBBNP MF'!#REF!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X143" i="1" l="1"/>
  <c r="AP143" i="1"/>
  <c r="AH143" i="1"/>
  <c r="Z143" i="1"/>
  <c r="R143" i="1"/>
  <c r="J143" i="1"/>
  <c r="BC143" i="1"/>
  <c r="BB143" i="1"/>
  <c r="BA143" i="1"/>
  <c r="AZ143" i="1"/>
  <c r="AY143" i="1"/>
  <c r="AW143" i="1"/>
  <c r="AU143" i="1"/>
  <c r="AT143" i="1"/>
  <c r="AS143" i="1"/>
  <c r="AR143" i="1"/>
  <c r="AQ143" i="1"/>
  <c r="AO143" i="1"/>
  <c r="AM143" i="1"/>
  <c r="AL143" i="1"/>
  <c r="AJ143" i="1"/>
  <c r="AG143" i="1"/>
  <c r="AE143" i="1"/>
  <c r="AD143" i="1"/>
  <c r="AB143" i="1"/>
  <c r="AA143" i="1"/>
  <c r="Y143" i="1"/>
  <c r="W143" i="1"/>
  <c r="V143" i="1"/>
  <c r="T143" i="1"/>
  <c r="S143" i="1"/>
  <c r="Q143" i="1"/>
  <c r="O143" i="1"/>
  <c r="N143" i="1"/>
  <c r="L143" i="1"/>
  <c r="K143" i="1"/>
  <c r="I143" i="1"/>
  <c r="G143" i="1"/>
  <c r="F143" i="1"/>
  <c r="BB132" i="1"/>
  <c r="AT132" i="1"/>
  <c r="AL132" i="1"/>
  <c r="AD132" i="1"/>
  <c r="V132" i="1"/>
  <c r="N132" i="1"/>
  <c r="F132" i="1"/>
  <c r="AW132" i="1"/>
  <c r="AO132" i="1"/>
  <c r="AG132" i="1"/>
  <c r="Y132" i="1"/>
  <c r="Q132" i="1"/>
  <c r="I132" i="1"/>
  <c r="BC132" i="1"/>
  <c r="AU132" i="1"/>
  <c r="AM132" i="1"/>
  <c r="AE132" i="1"/>
  <c r="W132" i="1"/>
  <c r="O132" i="1"/>
  <c r="G132" i="1"/>
  <c r="BD132" i="1"/>
  <c r="BA132" i="1"/>
  <c r="AZ132" i="1"/>
  <c r="AY132" i="1"/>
  <c r="AX132" i="1"/>
  <c r="AV132" i="1"/>
  <c r="AS132" i="1"/>
  <c r="AR132" i="1"/>
  <c r="AQ132" i="1"/>
  <c r="AP132" i="1"/>
  <c r="AN132" i="1"/>
  <c r="AK132" i="1"/>
  <c r="AJ132" i="1"/>
  <c r="AI132" i="1"/>
  <c r="AH132" i="1"/>
  <c r="AF132" i="1"/>
  <c r="AC132" i="1"/>
  <c r="AB132" i="1"/>
  <c r="AA132" i="1"/>
  <c r="Z132" i="1"/>
  <c r="X132" i="1"/>
  <c r="U132" i="1"/>
  <c r="S132" i="1"/>
  <c r="R132" i="1"/>
  <c r="P132" i="1"/>
  <c r="M132" i="1"/>
  <c r="K132" i="1"/>
  <c r="J132" i="1"/>
  <c r="H132" i="1"/>
  <c r="BB115" i="1"/>
  <c r="BA115" i="1"/>
  <c r="AW115" i="1"/>
  <c r="AT115" i="1"/>
  <c r="AS115" i="1"/>
  <c r="AO115" i="1"/>
  <c r="AN115" i="1"/>
  <c r="AL115" i="1"/>
  <c r="AK115" i="1"/>
  <c r="AG115" i="1"/>
  <c r="AF115" i="1"/>
  <c r="AD115" i="1"/>
  <c r="AC115" i="1"/>
  <c r="Y115" i="1"/>
  <c r="X115" i="1"/>
  <c r="V115" i="1"/>
  <c r="U115" i="1"/>
  <c r="Q115" i="1"/>
  <c r="P115" i="1"/>
  <c r="N115" i="1"/>
  <c r="M115" i="1"/>
  <c r="I115" i="1"/>
  <c r="F115" i="1"/>
  <c r="BD115" i="1"/>
  <c r="BC115" i="1"/>
  <c r="AZ115" i="1"/>
  <c r="AY115" i="1"/>
  <c r="AX115" i="1"/>
  <c r="AV115" i="1"/>
  <c r="AU115" i="1"/>
  <c r="AR115" i="1"/>
  <c r="AQ115" i="1"/>
  <c r="AP115" i="1"/>
  <c r="AM115" i="1"/>
  <c r="AJ115" i="1"/>
  <c r="AI115" i="1"/>
  <c r="AH115" i="1"/>
  <c r="AE115" i="1"/>
  <c r="AB115" i="1"/>
  <c r="AA115" i="1"/>
  <c r="Z115" i="1"/>
  <c r="W115" i="1"/>
  <c r="T115" i="1"/>
  <c r="S115" i="1"/>
  <c r="R115" i="1"/>
  <c r="O115" i="1"/>
  <c r="L115" i="1"/>
  <c r="K115" i="1"/>
  <c r="J115" i="1"/>
  <c r="H115" i="1"/>
  <c r="G115" i="1"/>
  <c r="BC113" i="1"/>
  <c r="AZ113" i="1"/>
  <c r="AY113" i="1"/>
  <c r="AU113" i="1"/>
  <c r="AT113" i="1"/>
  <c r="AR113" i="1"/>
  <c r="AQ113" i="1"/>
  <c r="AM113" i="1"/>
  <c r="AL113" i="1"/>
  <c r="AJ113" i="1"/>
  <c r="AI113" i="1"/>
  <c r="AE113" i="1"/>
  <c r="AD113" i="1"/>
  <c r="AB113" i="1"/>
  <c r="AA113" i="1"/>
  <c r="W113" i="1"/>
  <c r="T113" i="1"/>
  <c r="S113" i="1"/>
  <c r="O113" i="1"/>
  <c r="L113" i="1"/>
  <c r="K113" i="1"/>
  <c r="G113" i="1"/>
  <c r="F113" i="1"/>
  <c r="BD113" i="1"/>
  <c r="BB113" i="1"/>
  <c r="BA113" i="1"/>
  <c r="AX113" i="1"/>
  <c r="AW113" i="1"/>
  <c r="AV113" i="1"/>
  <c r="AS113" i="1"/>
  <c r="AP113" i="1"/>
  <c r="AO113" i="1"/>
  <c r="AN113" i="1"/>
  <c r="AK113" i="1"/>
  <c r="AH113" i="1"/>
  <c r="AG113" i="1"/>
  <c r="AF113" i="1"/>
  <c r="AC113" i="1"/>
  <c r="Z113" i="1"/>
  <c r="Y113" i="1"/>
  <c r="X113" i="1"/>
  <c r="V113" i="1"/>
  <c r="U113" i="1"/>
  <c r="R113" i="1"/>
  <c r="Q113" i="1"/>
  <c r="P113" i="1"/>
  <c r="N113" i="1"/>
  <c r="M113" i="1"/>
  <c r="J113" i="1"/>
  <c r="I113" i="1"/>
  <c r="H113" i="1"/>
  <c r="AZ111" i="1"/>
  <c r="AR111" i="1"/>
  <c r="AL111" i="1"/>
  <c r="AJ111" i="1"/>
  <c r="AD111" i="1"/>
  <c r="Y111" i="1"/>
  <c r="V111" i="1"/>
  <c r="U111" i="1"/>
  <c r="O111" i="1"/>
  <c r="N111" i="1"/>
  <c r="I111" i="1"/>
  <c r="G111" i="1"/>
  <c r="F111" i="1"/>
  <c r="BD111" i="1"/>
  <c r="BC111" i="1"/>
  <c r="BB111" i="1"/>
  <c r="BA111" i="1"/>
  <c r="AY111" i="1"/>
  <c r="AX111" i="1"/>
  <c r="AW111" i="1"/>
  <c r="AV111" i="1"/>
  <c r="AU111" i="1"/>
  <c r="AT111" i="1"/>
  <c r="AS111" i="1"/>
  <c r="AQ111" i="1"/>
  <c r="AP111" i="1"/>
  <c r="AO111" i="1"/>
  <c r="AN111" i="1"/>
  <c r="AM111" i="1"/>
  <c r="AK111" i="1"/>
  <c r="AI111" i="1"/>
  <c r="AH111" i="1"/>
  <c r="AG111" i="1"/>
  <c r="AF111" i="1"/>
  <c r="AE111" i="1"/>
  <c r="AC111" i="1"/>
  <c r="AB111" i="1"/>
  <c r="AA111" i="1"/>
  <c r="Z111" i="1"/>
  <c r="X111" i="1"/>
  <c r="W111" i="1"/>
  <c r="T111" i="1"/>
  <c r="S111" i="1"/>
  <c r="R111" i="1"/>
  <c r="Q111" i="1"/>
  <c r="P111" i="1"/>
  <c r="M111" i="1"/>
  <c r="L111" i="1"/>
  <c r="K111" i="1"/>
  <c r="J111" i="1"/>
  <c r="H111" i="1"/>
  <c r="BB109" i="1"/>
  <c r="BA109" i="1"/>
  <c r="AZ109" i="1"/>
  <c r="AX109" i="1"/>
  <c r="AV109" i="1"/>
  <c r="AU109" i="1"/>
  <c r="AS109" i="1"/>
  <c r="AR109" i="1"/>
  <c r="AP109" i="1"/>
  <c r="AN109" i="1"/>
  <c r="AM109" i="1"/>
  <c r="AK109" i="1"/>
  <c r="AJ109" i="1"/>
  <c r="AF109" i="1"/>
  <c r="AC109" i="1"/>
  <c r="AB109" i="1"/>
  <c r="Z109" i="1"/>
  <c r="X109" i="1"/>
  <c r="U109" i="1"/>
  <c r="T109" i="1"/>
  <c r="R109" i="1"/>
  <c r="P109" i="1"/>
  <c r="O109" i="1"/>
  <c r="L109" i="1"/>
  <c r="J109" i="1"/>
  <c r="H109" i="1"/>
  <c r="G109" i="1"/>
  <c r="F109" i="1"/>
  <c r="BD109" i="1"/>
  <c r="BC109" i="1"/>
  <c r="AY109" i="1"/>
  <c r="AW109" i="1"/>
  <c r="AT109" i="1"/>
  <c r="AQ109" i="1"/>
  <c r="AO109" i="1"/>
  <c r="AL109" i="1"/>
  <c r="AI109" i="1"/>
  <c r="AH109" i="1"/>
  <c r="AG109" i="1"/>
  <c r="AE109" i="1"/>
  <c r="AD109" i="1"/>
  <c r="AA109" i="1"/>
  <c r="Y109" i="1"/>
  <c r="W109" i="1"/>
  <c r="V109" i="1"/>
  <c r="S109" i="1"/>
  <c r="Q109" i="1"/>
  <c r="N109" i="1"/>
  <c r="M109" i="1"/>
  <c r="K109" i="1"/>
  <c r="I109" i="1"/>
  <c r="BB107" i="1"/>
  <c r="BA107" i="1"/>
  <c r="AZ107" i="1"/>
  <c r="AX107" i="1"/>
  <c r="AS107" i="1"/>
  <c r="AR107" i="1"/>
  <c r="AP107" i="1"/>
  <c r="AN107" i="1"/>
  <c r="AK107" i="1"/>
  <c r="AJ107" i="1"/>
  <c r="AH107" i="1"/>
  <c r="AC107" i="1"/>
  <c r="AB107" i="1"/>
  <c r="Z107" i="1"/>
  <c r="X107" i="1"/>
  <c r="U107" i="1"/>
  <c r="T107" i="1"/>
  <c r="R107" i="1"/>
  <c r="Q107" i="1"/>
  <c r="J107" i="1"/>
  <c r="H107" i="1"/>
  <c r="F107" i="1"/>
  <c r="BD107" i="1"/>
  <c r="BC107" i="1"/>
  <c r="AY107" i="1"/>
  <c r="AW107" i="1"/>
  <c r="AV107" i="1"/>
  <c r="AU107" i="1"/>
  <c r="AT107" i="1"/>
  <c r="AQ107" i="1"/>
  <c r="AO107" i="1"/>
  <c r="AM107" i="1"/>
  <c r="AL107" i="1"/>
  <c r="AI107" i="1"/>
  <c r="AG107" i="1"/>
  <c r="AF107" i="1"/>
  <c r="AE107" i="1"/>
  <c r="AD107" i="1"/>
  <c r="AA107" i="1"/>
  <c r="Y107" i="1"/>
  <c r="W107" i="1"/>
  <c r="V107" i="1"/>
  <c r="S107" i="1"/>
  <c r="P107" i="1"/>
  <c r="O107" i="1"/>
  <c r="N107" i="1"/>
  <c r="M107" i="1"/>
  <c r="L107" i="1"/>
  <c r="K107" i="1"/>
  <c r="I107" i="1"/>
  <c r="G107" i="1"/>
  <c r="BD105" i="1"/>
  <c r="AZ105" i="1"/>
  <c r="AV105" i="1"/>
  <c r="AU105" i="1"/>
  <c r="AR105" i="1"/>
  <c r="AP105" i="1"/>
  <c r="AN105" i="1"/>
  <c r="AM105" i="1"/>
  <c r="AJ105" i="1"/>
  <c r="AF105" i="1"/>
  <c r="AD105" i="1"/>
  <c r="AB105" i="1"/>
  <c r="Z105" i="1"/>
  <c r="X105" i="1"/>
  <c r="W105" i="1"/>
  <c r="T105" i="1"/>
  <c r="Q105" i="1"/>
  <c r="P105" i="1"/>
  <c r="N105" i="1"/>
  <c r="L105" i="1"/>
  <c r="J105" i="1"/>
  <c r="H105" i="1"/>
  <c r="G105" i="1"/>
  <c r="F105" i="1"/>
  <c r="BC105" i="1"/>
  <c r="BB105" i="1"/>
  <c r="BA105" i="1"/>
  <c r="AY105" i="1"/>
  <c r="AX105" i="1"/>
  <c r="AW105" i="1"/>
  <c r="AT105" i="1"/>
  <c r="AS105" i="1"/>
  <c r="AQ105" i="1"/>
  <c r="AO105" i="1"/>
  <c r="AL105" i="1"/>
  <c r="AK105" i="1"/>
  <c r="AI105" i="1"/>
  <c r="AH105" i="1"/>
  <c r="AG105" i="1"/>
  <c r="AE105" i="1"/>
  <c r="AC105" i="1"/>
  <c r="AA105" i="1"/>
  <c r="Y105" i="1"/>
  <c r="V105" i="1"/>
  <c r="U105" i="1"/>
  <c r="S105" i="1"/>
  <c r="R105" i="1"/>
  <c r="O105" i="1"/>
  <c r="M105" i="1"/>
  <c r="K105" i="1"/>
  <c r="I105" i="1"/>
  <c r="BB103" i="1"/>
  <c r="BA103" i="1"/>
  <c r="AZ103" i="1"/>
  <c r="AU103" i="1"/>
  <c r="AT103" i="1"/>
  <c r="AO103" i="1"/>
  <c r="AM103" i="1"/>
  <c r="AL103" i="1"/>
  <c r="AJ103" i="1"/>
  <c r="AE103" i="1"/>
  <c r="AD103" i="1"/>
  <c r="AC103" i="1"/>
  <c r="Y103" i="1"/>
  <c r="W103" i="1"/>
  <c r="V103" i="1"/>
  <c r="U103" i="1"/>
  <c r="T103" i="1"/>
  <c r="P103" i="1"/>
  <c r="O103" i="1"/>
  <c r="N103" i="1"/>
  <c r="M103" i="1"/>
  <c r="L103" i="1"/>
  <c r="G103" i="1"/>
  <c r="F103" i="1"/>
  <c r="BD103" i="1"/>
  <c r="BC103" i="1"/>
  <c r="AY103" i="1"/>
  <c r="AX103" i="1"/>
  <c r="AW103" i="1"/>
  <c r="AV103" i="1"/>
  <c r="AS103" i="1"/>
  <c r="AR103" i="1"/>
  <c r="AQ103" i="1"/>
  <c r="AP103" i="1"/>
  <c r="AN103" i="1"/>
  <c r="AK103" i="1"/>
  <c r="AI103" i="1"/>
  <c r="AH103" i="1"/>
  <c r="AG103" i="1"/>
  <c r="AF103" i="1"/>
  <c r="AB103" i="1"/>
  <c r="AA103" i="1"/>
  <c r="Z103" i="1"/>
  <c r="X103" i="1"/>
  <c r="S103" i="1"/>
  <c r="R103" i="1"/>
  <c r="Q103" i="1"/>
  <c r="K103" i="1"/>
  <c r="J103" i="1"/>
  <c r="I103" i="1"/>
  <c r="H103" i="1"/>
  <c r="BA101" i="1"/>
  <c r="AZ101" i="1"/>
  <c r="AY101" i="1"/>
  <c r="AX101" i="1"/>
  <c r="AR101" i="1"/>
  <c r="AP101" i="1"/>
  <c r="AN101" i="1"/>
  <c r="AJ101" i="1"/>
  <c r="AI101" i="1"/>
  <c r="AF101" i="1"/>
  <c r="AD101" i="1"/>
  <c r="AC101" i="1"/>
  <c r="AB101" i="1"/>
  <c r="Z101" i="1"/>
  <c r="X101" i="1"/>
  <c r="V101" i="1"/>
  <c r="U101" i="1"/>
  <c r="T101" i="1"/>
  <c r="R101" i="1"/>
  <c r="O101" i="1"/>
  <c r="M101" i="1"/>
  <c r="L101" i="1"/>
  <c r="H101" i="1"/>
  <c r="F101" i="1"/>
  <c r="BD101" i="1"/>
  <c r="BC101" i="1"/>
  <c r="BB101" i="1"/>
  <c r="AW101" i="1"/>
  <c r="AV101" i="1"/>
  <c r="AU101" i="1"/>
  <c r="AT101" i="1"/>
  <c r="AS101" i="1"/>
  <c r="AQ101" i="1"/>
  <c r="AO101" i="1"/>
  <c r="AM101" i="1"/>
  <c r="AL101" i="1"/>
  <c r="AK101" i="1"/>
  <c r="AH101" i="1"/>
  <c r="AG101" i="1"/>
  <c r="AE101" i="1"/>
  <c r="AA101" i="1"/>
  <c r="Y101" i="1"/>
  <c r="W101" i="1"/>
  <c r="S101" i="1"/>
  <c r="Q101" i="1"/>
  <c r="P101" i="1"/>
  <c r="N101" i="1"/>
  <c r="K101" i="1"/>
  <c r="J101" i="1"/>
  <c r="I101" i="1"/>
  <c r="G101" i="1"/>
  <c r="BA99" i="1"/>
  <c r="AZ99" i="1"/>
  <c r="AY99" i="1"/>
  <c r="AX99" i="1"/>
  <c r="AR99" i="1"/>
  <c r="AQ99" i="1"/>
  <c r="AP99" i="1"/>
  <c r="AN99" i="1"/>
  <c r="AJ99" i="1"/>
  <c r="AH99" i="1"/>
  <c r="AF99" i="1"/>
  <c r="AD99" i="1"/>
  <c r="AC99" i="1"/>
  <c r="AA99" i="1"/>
  <c r="Z99" i="1"/>
  <c r="X99" i="1"/>
  <c r="V99" i="1"/>
  <c r="U99" i="1"/>
  <c r="T99" i="1"/>
  <c r="S99" i="1"/>
  <c r="R99" i="1"/>
  <c r="M99" i="1"/>
  <c r="J99" i="1"/>
  <c r="H99" i="1"/>
  <c r="F99" i="1"/>
  <c r="BD99" i="1"/>
  <c r="BC99" i="1"/>
  <c r="BB99" i="1"/>
  <c r="AW99" i="1"/>
  <c r="AV99" i="1"/>
  <c r="AU99" i="1"/>
  <c r="AT99" i="1"/>
  <c r="AS99" i="1"/>
  <c r="AO99" i="1"/>
  <c r="AM99" i="1"/>
  <c r="AL99" i="1"/>
  <c r="AK99" i="1"/>
  <c r="AI99" i="1"/>
  <c r="AG99" i="1"/>
  <c r="AE99" i="1"/>
  <c r="AB99" i="1"/>
  <c r="Y99" i="1"/>
  <c r="W99" i="1"/>
  <c r="Q99" i="1"/>
  <c r="P99" i="1"/>
  <c r="O99" i="1"/>
  <c r="N99" i="1"/>
  <c r="L99" i="1"/>
  <c r="K99" i="1"/>
  <c r="I99" i="1"/>
  <c r="G99" i="1"/>
  <c r="BD97" i="1"/>
  <c r="BB97" i="1"/>
  <c r="AZ97" i="1"/>
  <c r="AY97" i="1"/>
  <c r="AV97" i="1"/>
  <c r="AP97" i="1"/>
  <c r="AN97" i="1"/>
  <c r="AF97" i="1"/>
  <c r="AD97" i="1"/>
  <c r="AA97" i="1"/>
  <c r="X97" i="1"/>
  <c r="W97" i="1"/>
  <c r="V97" i="1"/>
  <c r="T97" i="1"/>
  <c r="P97" i="1"/>
  <c r="N97" i="1"/>
  <c r="L97" i="1"/>
  <c r="K97" i="1"/>
  <c r="H97" i="1"/>
  <c r="BC97" i="1"/>
  <c r="BA97" i="1"/>
  <c r="AX97" i="1"/>
  <c r="AW97" i="1"/>
  <c r="AU97" i="1"/>
  <c r="AT97" i="1"/>
  <c r="AS97" i="1"/>
  <c r="AR97" i="1"/>
  <c r="AQ97" i="1"/>
  <c r="AO97" i="1"/>
  <c r="AM97" i="1"/>
  <c r="AL97" i="1"/>
  <c r="AK97" i="1"/>
  <c r="AJ97" i="1"/>
  <c r="AI97" i="1"/>
  <c r="AH97" i="1"/>
  <c r="AG97" i="1"/>
  <c r="AE97" i="1"/>
  <c r="AC97" i="1"/>
  <c r="AB97" i="1"/>
  <c r="Z97" i="1"/>
  <c r="Y97" i="1"/>
  <c r="U97" i="1"/>
  <c r="S97" i="1"/>
  <c r="R97" i="1"/>
  <c r="Q97" i="1"/>
  <c r="O97" i="1"/>
  <c r="M97" i="1"/>
  <c r="J97" i="1"/>
  <c r="I97" i="1"/>
  <c r="G97" i="1"/>
  <c r="F97" i="1"/>
  <c r="BC95" i="1"/>
  <c r="BB95" i="1"/>
  <c r="BA95" i="1"/>
  <c r="AX95" i="1"/>
  <c r="AW95" i="1"/>
  <c r="AT95" i="1"/>
  <c r="AO95" i="1"/>
  <c r="AM95" i="1"/>
  <c r="AL95" i="1"/>
  <c r="AK95" i="1"/>
  <c r="AH95" i="1"/>
  <c r="AG95" i="1"/>
  <c r="AE95" i="1"/>
  <c r="AD95" i="1"/>
  <c r="AC95" i="1"/>
  <c r="Y95" i="1"/>
  <c r="W95" i="1"/>
  <c r="V95" i="1"/>
  <c r="T95" i="1"/>
  <c r="N95" i="1"/>
  <c r="M95" i="1"/>
  <c r="J95" i="1"/>
  <c r="I95" i="1"/>
  <c r="F95" i="1"/>
  <c r="BD95" i="1"/>
  <c r="AZ95" i="1"/>
  <c r="AY95" i="1"/>
  <c r="AV95" i="1"/>
  <c r="AU95" i="1"/>
  <c r="AS95" i="1"/>
  <c r="AR95" i="1"/>
  <c r="AQ95" i="1"/>
  <c r="AP95" i="1"/>
  <c r="AN95" i="1"/>
  <c r="AJ95" i="1"/>
  <c r="AI95" i="1"/>
  <c r="AF95" i="1"/>
  <c r="AB95" i="1"/>
  <c r="AA95" i="1"/>
  <c r="Z95" i="1"/>
  <c r="X95" i="1"/>
  <c r="U95" i="1"/>
  <c r="S95" i="1"/>
  <c r="R95" i="1"/>
  <c r="Q95" i="1"/>
  <c r="P95" i="1"/>
  <c r="O95" i="1"/>
  <c r="L95" i="1"/>
  <c r="K95" i="1"/>
  <c r="H95" i="1"/>
  <c r="G95" i="1"/>
  <c r="BD93" i="1"/>
  <c r="BB93" i="1"/>
  <c r="AZ93" i="1"/>
  <c r="AT93" i="1"/>
  <c r="AR93" i="1"/>
  <c r="AN93" i="1"/>
  <c r="AL93" i="1"/>
  <c r="AJ93" i="1"/>
  <c r="AH93" i="1"/>
  <c r="AF93" i="1"/>
  <c r="AB93" i="1"/>
  <c r="V93" i="1"/>
  <c r="T93" i="1"/>
  <c r="S93" i="1"/>
  <c r="N93" i="1"/>
  <c r="M93" i="1"/>
  <c r="L93" i="1"/>
  <c r="J93" i="1"/>
  <c r="F93" i="1"/>
  <c r="BC93" i="1"/>
  <c r="BA93" i="1"/>
  <c r="AY93" i="1"/>
  <c r="AX93" i="1"/>
  <c r="AW93" i="1"/>
  <c r="AV93" i="1"/>
  <c r="AU93" i="1"/>
  <c r="AS93" i="1"/>
  <c r="AQ93" i="1"/>
  <c r="AP93" i="1"/>
  <c r="AO93" i="1"/>
  <c r="AM93" i="1"/>
  <c r="AK93" i="1"/>
  <c r="AI93" i="1"/>
  <c r="AG93" i="1"/>
  <c r="AE93" i="1"/>
  <c r="AD93" i="1"/>
  <c r="AC93" i="1"/>
  <c r="AA93" i="1"/>
  <c r="Z93" i="1"/>
  <c r="Y93" i="1"/>
  <c r="X93" i="1"/>
  <c r="W93" i="1"/>
  <c r="U93" i="1"/>
  <c r="R93" i="1"/>
  <c r="Q93" i="1"/>
  <c r="P93" i="1"/>
  <c r="O93" i="1"/>
  <c r="K93" i="1"/>
  <c r="I93" i="1"/>
  <c r="H93" i="1"/>
  <c r="G93" i="1"/>
  <c r="BD91" i="1"/>
  <c r="BB91" i="1"/>
  <c r="AY91" i="1"/>
  <c r="AX91" i="1"/>
  <c r="AW91" i="1"/>
  <c r="AP91" i="1"/>
  <c r="AN91" i="1"/>
  <c r="AL91" i="1"/>
  <c r="AI91" i="1"/>
  <c r="AH91" i="1"/>
  <c r="AF91" i="1"/>
  <c r="Z91" i="1"/>
  <c r="X91" i="1"/>
  <c r="R91" i="1"/>
  <c r="P91" i="1"/>
  <c r="J91" i="1"/>
  <c r="H91" i="1"/>
  <c r="BC91" i="1"/>
  <c r="BA91" i="1"/>
  <c r="AZ91" i="1"/>
  <c r="AV91" i="1"/>
  <c r="AU91" i="1"/>
  <c r="AT91" i="1"/>
  <c r="AS91" i="1"/>
  <c r="AR91" i="1"/>
  <c r="AQ91" i="1"/>
  <c r="AO91" i="1"/>
  <c r="AM91" i="1"/>
  <c r="AK91" i="1"/>
  <c r="AJ91" i="1"/>
  <c r="AG91" i="1"/>
  <c r="AE91" i="1"/>
  <c r="AD91" i="1"/>
  <c r="AC91" i="1"/>
  <c r="AB91" i="1"/>
  <c r="AA91" i="1"/>
  <c r="Y91" i="1"/>
  <c r="W91" i="1"/>
  <c r="V91" i="1"/>
  <c r="U91" i="1"/>
  <c r="T91" i="1"/>
  <c r="S91" i="1"/>
  <c r="Q91" i="1"/>
  <c r="O91" i="1"/>
  <c r="N91" i="1"/>
  <c r="M91" i="1"/>
  <c r="L91" i="1"/>
  <c r="K91" i="1"/>
  <c r="I91" i="1"/>
  <c r="G91" i="1"/>
  <c r="F91" i="1"/>
  <c r="BC89" i="1"/>
  <c r="BB89" i="1"/>
  <c r="BA89" i="1"/>
  <c r="AW89" i="1"/>
  <c r="AU89" i="1"/>
  <c r="AT89" i="1"/>
  <c r="AS89" i="1"/>
  <c r="AR89" i="1"/>
  <c r="AO89" i="1"/>
  <c r="AL89" i="1"/>
  <c r="AK89" i="1"/>
  <c r="AC89" i="1"/>
  <c r="AB89" i="1"/>
  <c r="Y89" i="1"/>
  <c r="W89" i="1"/>
  <c r="V89" i="1"/>
  <c r="U89" i="1"/>
  <c r="Q89" i="1"/>
  <c r="N89" i="1"/>
  <c r="M89" i="1"/>
  <c r="I89" i="1"/>
  <c r="H89" i="1"/>
  <c r="G89" i="1"/>
  <c r="BD89" i="1"/>
  <c r="AZ89" i="1"/>
  <c r="AY89" i="1"/>
  <c r="AX89" i="1"/>
  <c r="AV89" i="1"/>
  <c r="AQ89" i="1"/>
  <c r="AP89" i="1"/>
  <c r="AN89" i="1"/>
  <c r="AM89" i="1"/>
  <c r="AJ89" i="1"/>
  <c r="AI89" i="1"/>
  <c r="AH89" i="1"/>
  <c r="AG89" i="1"/>
  <c r="AF89" i="1"/>
  <c r="AE89" i="1"/>
  <c r="AD89" i="1"/>
  <c r="AA89" i="1"/>
  <c r="Z89" i="1"/>
  <c r="X89" i="1"/>
  <c r="T89" i="1"/>
  <c r="S89" i="1"/>
  <c r="R89" i="1"/>
  <c r="P89" i="1"/>
  <c r="O89" i="1"/>
  <c r="L89" i="1"/>
  <c r="K89" i="1"/>
  <c r="J89" i="1"/>
  <c r="F89" i="1"/>
  <c r="BC87" i="1"/>
  <c r="BB87" i="1"/>
  <c r="AY87" i="1"/>
  <c r="AX87" i="1"/>
  <c r="AW87" i="1"/>
  <c r="AU87" i="1"/>
  <c r="AT87" i="1"/>
  <c r="AS87" i="1"/>
  <c r="AQ87" i="1"/>
  <c r="AO87" i="1"/>
  <c r="AL87" i="1"/>
  <c r="AJ87" i="1"/>
  <c r="AI87" i="1"/>
  <c r="AA87" i="1"/>
  <c r="Z87" i="1"/>
  <c r="Y87" i="1"/>
  <c r="W87" i="1"/>
  <c r="V87" i="1"/>
  <c r="T87" i="1"/>
  <c r="S87" i="1"/>
  <c r="R87" i="1"/>
  <c r="Q87" i="1"/>
  <c r="N87" i="1"/>
  <c r="K87" i="1"/>
  <c r="J87" i="1"/>
  <c r="I87" i="1"/>
  <c r="G87" i="1"/>
  <c r="BD87" i="1"/>
  <c r="BA87" i="1"/>
  <c r="AZ87" i="1"/>
  <c r="AV87" i="1"/>
  <c r="AR87" i="1"/>
  <c r="AP87" i="1"/>
  <c r="AN87" i="1"/>
  <c r="AM87" i="1"/>
  <c r="AK87" i="1"/>
  <c r="AH87" i="1"/>
  <c r="AG87" i="1"/>
  <c r="AF87" i="1"/>
  <c r="AE87" i="1"/>
  <c r="AD87" i="1"/>
  <c r="AC87" i="1"/>
  <c r="AB87" i="1"/>
  <c r="X87" i="1"/>
  <c r="U87" i="1"/>
  <c r="P87" i="1"/>
  <c r="O87" i="1"/>
  <c r="M87" i="1"/>
  <c r="L87" i="1"/>
  <c r="H87" i="1"/>
  <c r="F87" i="1"/>
  <c r="BC85" i="1"/>
  <c r="AW85" i="1"/>
  <c r="AU85" i="1"/>
  <c r="AS85" i="1"/>
  <c r="AP85" i="1"/>
  <c r="AO85" i="1"/>
  <c r="AJ85" i="1"/>
  <c r="AG85" i="1"/>
  <c r="Y85" i="1"/>
  <c r="W85" i="1"/>
  <c r="T85" i="1"/>
  <c r="R85" i="1"/>
  <c r="Q85" i="1"/>
  <c r="J85" i="1"/>
  <c r="I85" i="1"/>
  <c r="H85" i="1"/>
  <c r="G85" i="1"/>
  <c r="BD85" i="1"/>
  <c r="BB85" i="1"/>
  <c r="BA85" i="1"/>
  <c r="AZ85" i="1"/>
  <c r="AY85" i="1"/>
  <c r="AX85" i="1"/>
  <c r="AV85" i="1"/>
  <c r="AT85" i="1"/>
  <c r="AR85" i="1"/>
  <c r="AQ85" i="1"/>
  <c r="AN85" i="1"/>
  <c r="AM85" i="1"/>
  <c r="AL85" i="1"/>
  <c r="AK85" i="1"/>
  <c r="AI85" i="1"/>
  <c r="AH85" i="1"/>
  <c r="AF85" i="1"/>
  <c r="AE85" i="1"/>
  <c r="AD85" i="1"/>
  <c r="AC85" i="1"/>
  <c r="AB85" i="1"/>
  <c r="AA85" i="1"/>
  <c r="Z85" i="1"/>
  <c r="X85" i="1"/>
  <c r="V85" i="1"/>
  <c r="U85" i="1"/>
  <c r="S85" i="1"/>
  <c r="P85" i="1"/>
  <c r="O85" i="1"/>
  <c r="N85" i="1"/>
  <c r="M85" i="1"/>
  <c r="L85" i="1"/>
  <c r="K85" i="1"/>
  <c r="F85" i="1"/>
  <c r="BC83" i="1"/>
  <c r="BB83" i="1"/>
  <c r="BA83" i="1"/>
  <c r="AX83" i="1"/>
  <c r="AW83" i="1"/>
  <c r="AU83" i="1"/>
  <c r="AT83" i="1"/>
  <c r="AO83" i="1"/>
  <c r="AM83" i="1"/>
  <c r="AE83" i="1"/>
  <c r="AD83" i="1"/>
  <c r="Z83" i="1"/>
  <c r="Y83" i="1"/>
  <c r="W83" i="1"/>
  <c r="V83" i="1"/>
  <c r="R83" i="1"/>
  <c r="Q83" i="1"/>
  <c r="O83" i="1"/>
  <c r="M83" i="1"/>
  <c r="J83" i="1"/>
  <c r="I83" i="1"/>
  <c r="H83" i="1"/>
  <c r="G83" i="1"/>
  <c r="F83" i="1"/>
  <c r="BD83" i="1"/>
  <c r="AZ83" i="1"/>
  <c r="AY83" i="1"/>
  <c r="AV83" i="1"/>
  <c r="AS83" i="1"/>
  <c r="AR83" i="1"/>
  <c r="AQ83" i="1"/>
  <c r="AP83" i="1"/>
  <c r="AN83" i="1"/>
  <c r="AL83" i="1"/>
  <c r="AK83" i="1"/>
  <c r="AJ83" i="1"/>
  <c r="AI83" i="1"/>
  <c r="AH83" i="1"/>
  <c r="AG83" i="1"/>
  <c r="AF83" i="1"/>
  <c r="AC83" i="1"/>
  <c r="AB83" i="1"/>
  <c r="AA83" i="1"/>
  <c r="X83" i="1"/>
  <c r="U83" i="1"/>
  <c r="T83" i="1"/>
  <c r="S83" i="1"/>
  <c r="P83" i="1"/>
  <c r="N83" i="1"/>
  <c r="L83" i="1"/>
  <c r="K83" i="1"/>
  <c r="BD81" i="1"/>
  <c r="BB81" i="1"/>
  <c r="BA81" i="1"/>
  <c r="AZ81" i="1"/>
  <c r="AW81" i="1"/>
  <c r="AV81" i="1"/>
  <c r="AT81" i="1"/>
  <c r="AS81" i="1"/>
  <c r="AQ81" i="1"/>
  <c r="AN81" i="1"/>
  <c r="AK81" i="1"/>
  <c r="AC81" i="1"/>
  <c r="AA81" i="1"/>
  <c r="Y81" i="1"/>
  <c r="X81" i="1"/>
  <c r="V81" i="1"/>
  <c r="U81" i="1"/>
  <c r="Q81" i="1"/>
  <c r="P81" i="1"/>
  <c r="M81" i="1"/>
  <c r="L81" i="1"/>
  <c r="I81" i="1"/>
  <c r="H81" i="1"/>
  <c r="G81" i="1"/>
  <c r="F81" i="1"/>
  <c r="BC81" i="1"/>
  <c r="AY81" i="1"/>
  <c r="AX81" i="1"/>
  <c r="AU81" i="1"/>
  <c r="AR81" i="1"/>
  <c r="AP81" i="1"/>
  <c r="AO81" i="1"/>
  <c r="AM81" i="1"/>
  <c r="AL81" i="1"/>
  <c r="AJ81" i="1"/>
  <c r="AI81" i="1"/>
  <c r="AH81" i="1"/>
  <c r="AG81" i="1"/>
  <c r="AF81" i="1"/>
  <c r="AE81" i="1"/>
  <c r="AD81" i="1"/>
  <c r="AB81" i="1"/>
  <c r="Z81" i="1"/>
  <c r="W81" i="1"/>
  <c r="T81" i="1"/>
  <c r="S81" i="1"/>
  <c r="R81" i="1"/>
  <c r="O81" i="1"/>
  <c r="N81" i="1"/>
  <c r="K81" i="1"/>
  <c r="J81" i="1"/>
  <c r="BB79" i="1"/>
  <c r="BA79" i="1"/>
  <c r="AY79" i="1"/>
  <c r="AW79" i="1"/>
  <c r="AT79" i="1"/>
  <c r="AS79" i="1"/>
  <c r="AR79" i="1"/>
  <c r="AQ79" i="1"/>
  <c r="AK79" i="1"/>
  <c r="AI79" i="1"/>
  <c r="AC79" i="1"/>
  <c r="AA79" i="1"/>
  <c r="U79" i="1"/>
  <c r="S79" i="1"/>
  <c r="M79" i="1"/>
  <c r="K79" i="1"/>
  <c r="BD79" i="1"/>
  <c r="BC79" i="1"/>
  <c r="AZ79" i="1"/>
  <c r="AX79" i="1"/>
  <c r="AV79" i="1"/>
  <c r="AU79" i="1"/>
  <c r="AP79" i="1"/>
  <c r="AO79" i="1"/>
  <c r="AN79" i="1"/>
  <c r="AM79" i="1"/>
  <c r="AL79" i="1"/>
  <c r="AJ79" i="1"/>
  <c r="AH79" i="1"/>
  <c r="AG79" i="1"/>
  <c r="AF79" i="1"/>
  <c r="AE79" i="1"/>
  <c r="AD79" i="1"/>
  <c r="AB79" i="1"/>
  <c r="Z79" i="1"/>
  <c r="Y79" i="1"/>
  <c r="X79" i="1"/>
  <c r="W79" i="1"/>
  <c r="V79" i="1"/>
  <c r="T79" i="1"/>
  <c r="R79" i="1"/>
  <c r="Q79" i="1"/>
  <c r="P79" i="1"/>
  <c r="O79" i="1"/>
  <c r="N79" i="1"/>
  <c r="L79" i="1"/>
  <c r="J79" i="1"/>
  <c r="I79" i="1"/>
  <c r="H79" i="1"/>
  <c r="G79" i="1"/>
  <c r="F79" i="1"/>
  <c r="AZ77" i="1"/>
  <c r="AX77" i="1"/>
  <c r="AW77" i="1"/>
  <c r="AR77" i="1"/>
  <c r="AP77" i="1"/>
  <c r="AO77" i="1"/>
  <c r="AJ77" i="1"/>
  <c r="AH77" i="1"/>
  <c r="AG77" i="1"/>
  <c r="AB77" i="1"/>
  <c r="Z77" i="1"/>
  <c r="Y77" i="1"/>
  <c r="T77" i="1"/>
  <c r="R77" i="1"/>
  <c r="Q77" i="1"/>
  <c r="L77" i="1"/>
  <c r="J77" i="1"/>
  <c r="I77" i="1"/>
  <c r="BD77" i="1"/>
  <c r="BC77" i="1"/>
  <c r="BB77" i="1"/>
  <c r="BA77" i="1"/>
  <c r="AY77" i="1"/>
  <c r="AV77" i="1"/>
  <c r="AU77" i="1"/>
  <c r="AT77" i="1"/>
  <c r="AS77" i="1"/>
  <c r="AQ77" i="1"/>
  <c r="AN77" i="1"/>
  <c r="AM77" i="1"/>
  <c r="AL77" i="1"/>
  <c r="AK77" i="1"/>
  <c r="AI77" i="1"/>
  <c r="AF77" i="1"/>
  <c r="AE77" i="1"/>
  <c r="AD77" i="1"/>
  <c r="AC77" i="1"/>
  <c r="AA77" i="1"/>
  <c r="X77" i="1"/>
  <c r="W77" i="1"/>
  <c r="V77" i="1"/>
  <c r="U77" i="1"/>
  <c r="S77" i="1"/>
  <c r="P77" i="1"/>
  <c r="O77" i="1"/>
  <c r="N77" i="1"/>
  <c r="M77" i="1"/>
  <c r="K77" i="1"/>
  <c r="H77" i="1"/>
  <c r="G77" i="1"/>
  <c r="F77" i="1"/>
  <c r="A73" i="1"/>
  <c r="A72" i="1"/>
  <c r="A71" i="1"/>
  <c r="A70" i="1"/>
  <c r="A69" i="1"/>
  <c r="A68" i="1"/>
  <c r="A67" i="1"/>
  <c r="A66" i="1"/>
  <c r="A65" i="1"/>
  <c r="A64" i="1"/>
  <c r="A63" i="1"/>
  <c r="A62" i="1"/>
  <c r="A61" i="1"/>
  <c r="A60" i="1"/>
  <c r="A59" i="1"/>
  <c r="A58" i="1"/>
  <c r="A57" i="1"/>
  <c r="A56" i="1"/>
  <c r="A55" i="1"/>
  <c r="A54" i="1"/>
  <c r="A53" i="1"/>
  <c r="A52" i="1"/>
  <c r="A51" i="1"/>
  <c r="A50" i="1"/>
  <c r="A49" i="1"/>
  <c r="A48" i="1"/>
  <c r="A47" i="1"/>
  <c r="AY10" i="1"/>
  <c r="AV10" i="1"/>
  <c r="AQ10" i="1"/>
  <c r="AN10" i="1"/>
  <c r="AM10" i="1"/>
  <c r="AL10" i="1"/>
  <c r="AJ10" i="1"/>
  <c r="AI10" i="1"/>
  <c r="AF10" i="1"/>
  <c r="AB10" i="1"/>
  <c r="AA10" i="1"/>
  <c r="X10" i="1"/>
  <c r="V10" i="1"/>
  <c r="T10" i="1"/>
  <c r="S10" i="1"/>
  <c r="P10" i="1"/>
  <c r="N10" i="1"/>
  <c r="L10" i="1"/>
  <c r="K10" i="1"/>
  <c r="H10" i="1"/>
  <c r="G10" i="1"/>
  <c r="F10" i="1"/>
  <c r="BC10" i="1"/>
  <c r="BB10" i="1"/>
  <c r="AX10" i="1"/>
  <c r="AT10" i="1"/>
  <c r="AP10" i="1"/>
  <c r="AH10" i="1"/>
  <c r="AD10" i="1"/>
  <c r="Z10" i="1"/>
  <c r="BD10" i="1"/>
  <c r="BA10" i="1"/>
  <c r="AZ10" i="1"/>
  <c r="AW10" i="1"/>
  <c r="AU10" i="1"/>
  <c r="AS10" i="1"/>
  <c r="AR10" i="1"/>
  <c r="AO10" i="1"/>
  <c r="AK10" i="1"/>
  <c r="AG10" i="1"/>
  <c r="AE10" i="1"/>
  <c r="AC10" i="1"/>
  <c r="Y10" i="1"/>
  <c r="W10" i="1"/>
  <c r="U10" i="1"/>
  <c r="R10" i="1"/>
  <c r="Q10" i="1"/>
  <c r="O10" i="1"/>
  <c r="M10" i="1"/>
  <c r="J10" i="1"/>
  <c r="I10" i="1"/>
  <c r="AI143" i="1" l="1"/>
  <c r="M143" i="1"/>
  <c r="U143" i="1"/>
  <c r="AC143" i="1"/>
  <c r="AK143" i="1"/>
  <c r="L132" i="1"/>
  <c r="T132" i="1"/>
  <c r="H143" i="1"/>
  <c r="P143" i="1"/>
  <c r="X143" i="1"/>
  <c r="AF143" i="1"/>
  <c r="AN143" i="1"/>
  <c r="AV143" i="1"/>
  <c r="BD143" i="1"/>
</calcChain>
</file>

<file path=xl/sharedStrings.xml><?xml version="1.0" encoding="utf-8"?>
<sst xmlns="http://schemas.openxmlformats.org/spreadsheetml/2006/main" count="2654" uniqueCount="468">
  <si>
    <t>BARODA BNP PARIBAS MUTUAL FUND</t>
  </si>
  <si>
    <t>UNAUDITED HALF-YEARLY FINANCIAL RESULTS FOR THE PERIOD ENDED MARCH 31, 2026</t>
  </si>
  <si>
    <t>T0MD07</t>
  </si>
  <si>
    <t>T0MD09</t>
  </si>
  <si>
    <t>T0MD12</t>
  </si>
  <si>
    <t>T0MD13</t>
  </si>
  <si>
    <t>T0MD27</t>
  </si>
  <si>
    <t>T0MD28</t>
  </si>
  <si>
    <t>T0MD29</t>
  </si>
  <si>
    <t>T0ME02</t>
  </si>
  <si>
    <t>T0ME04</t>
  </si>
  <si>
    <t>T0ME05</t>
  </si>
  <si>
    <t>T0ME08</t>
  </si>
  <si>
    <t>T0ME18</t>
  </si>
  <si>
    <t>T0ME19</t>
  </si>
  <si>
    <t>T0ME20</t>
  </si>
  <si>
    <t>T0ME21</t>
  </si>
  <si>
    <t>T0ME24</t>
  </si>
  <si>
    <t>T0ME25</t>
  </si>
  <si>
    <t>T0ME26</t>
  </si>
  <si>
    <t>T0ME30</t>
  </si>
  <si>
    <t>YR04</t>
  </si>
  <si>
    <t>YR07</t>
  </si>
  <si>
    <t>YR11</t>
  </si>
  <si>
    <t>YR15</t>
  </si>
  <si>
    <t>YR29</t>
  </si>
  <si>
    <t>YR45</t>
  </si>
  <si>
    <t>YR47</t>
  </si>
  <si>
    <t>YR48</t>
  </si>
  <si>
    <t>YR51</t>
  </si>
  <si>
    <t>YR52</t>
  </si>
  <si>
    <t>YR53</t>
  </si>
  <si>
    <t>YR54</t>
  </si>
  <si>
    <t>YR55</t>
  </si>
  <si>
    <t>YR56</t>
  </si>
  <si>
    <t>T0ME31</t>
  </si>
  <si>
    <t>T0ME32</t>
  </si>
  <si>
    <t>T0ME33</t>
  </si>
  <si>
    <t>T0ME34</t>
  </si>
  <si>
    <t>T0ME35</t>
  </si>
  <si>
    <t>T0ME36</t>
  </si>
  <si>
    <t>T0ME37</t>
  </si>
  <si>
    <t>T0ME38</t>
  </si>
  <si>
    <t>T0ME39</t>
  </si>
  <si>
    <t>T0ME40</t>
  </si>
  <si>
    <t>T0ME41</t>
  </si>
  <si>
    <t>T0ME42</t>
  </si>
  <si>
    <t>T0ME43</t>
  </si>
  <si>
    <t>T0ME44</t>
  </si>
  <si>
    <t>T0ME45</t>
  </si>
  <si>
    <t>T0ME46</t>
  </si>
  <si>
    <t>T0ME47</t>
  </si>
  <si>
    <t>T0ME48</t>
  </si>
  <si>
    <t>SR. NO.</t>
  </si>
  <si>
    <t>PARTICULARS</t>
  </si>
  <si>
    <t>Baroda BNP Paribas Medium Duration Fund &amp;</t>
  </si>
  <si>
    <t>Baroda BNP Paribas Low Duration Fund</t>
  </si>
  <si>
    <t>Baroda BNP Paribas Dynamic Bond Fund</t>
  </si>
  <si>
    <t>Baroda BNP Paribas Corporate Bond Fund</t>
  </si>
  <si>
    <t>Baroda BNP Paribas Nifty SDL December 2026 Index Fund</t>
  </si>
  <si>
    <t>Baroda BNP Paribas Nifty SDL December 2028 Index Fund</t>
  </si>
  <si>
    <t>Baroda BNP Paribas Floater Fund &amp;&amp;</t>
  </si>
  <si>
    <t>Baroda BNP Paribas Mid Cap Fund</t>
  </si>
  <si>
    <t>Baroda BNP Paribas Large Cap Fund</t>
  </si>
  <si>
    <t>Baroda BNP Paribas ELSS Tax Saver Fund</t>
  </si>
  <si>
    <t>Baroda BNP Paribas Conservative Hybrid Fund</t>
  </si>
  <si>
    <t>Baroda BNP Paribas Arbitrage Fund</t>
  </si>
  <si>
    <t>Baroda BNP Paribas Aggressive Hybrid Fund</t>
  </si>
  <si>
    <t>Baroda BNP Paribas Focused Fund</t>
  </si>
  <si>
    <t>Baroda BNP Paribas India Consumption Fund</t>
  </si>
  <si>
    <t>Baroda BNP Paribas Aqua Fund of Fund</t>
  </si>
  <si>
    <t>Baroda BNP Paribas Flexi Cap Fund</t>
  </si>
  <si>
    <t>Baroda BNP Paribas Multi Asset Fund</t>
  </si>
  <si>
    <t>Baroda BNP Paribas Value Fund</t>
  </si>
  <si>
    <t>Baroda BNP Paribas Multi Cap Fund</t>
  </si>
  <si>
    <t>Baroda BNP Paribas Gilt Fund</t>
  </si>
  <si>
    <t>Baroda BNP Paribas Liquid Fund</t>
  </si>
  <si>
    <t>Baroda BNP Paribas Short Duration Fund</t>
  </si>
  <si>
    <t>Baroda BNP Paribas Banking &amp; Financial Services Fund</t>
  </si>
  <si>
    <t>Baroda BNP Paribas Credit Risk Fund</t>
  </si>
  <si>
    <t>Baroda BNP Paribas Ultra Short Duration Fund</t>
  </si>
  <si>
    <t>Baroda BNP Paribas Balanced Advantage Fund</t>
  </si>
  <si>
    <t>Baroda BNP Paribas Overnight Fund</t>
  </si>
  <si>
    <t>Baroda BNP Paribas Money Market Fund</t>
  </si>
  <si>
    <t>Baroda BNP Paribas Equity Savings Fund</t>
  </si>
  <si>
    <t>Baroda BNP Paribas Large &amp; Mid Cap Fund</t>
  </si>
  <si>
    <t>Baroda BNP Paribas Banking and PSU Bond Fund &amp;</t>
  </si>
  <si>
    <t>Baroda BNP Paribas Business Cycle Fund</t>
  </si>
  <si>
    <t>Baroda BNP Paribas Gold ETF</t>
  </si>
  <si>
    <t>Baroda BNP Paribas Small Cap Fund</t>
  </si>
  <si>
    <t>Baroda BNP Paribas Nifty 50 Index Fund</t>
  </si>
  <si>
    <t>Baroda BNP Paribas Innovation Fund</t>
  </si>
  <si>
    <t>Baroda BNP Paribas Retirement Fund</t>
  </si>
  <si>
    <t>Baroda BNP Paribas NIFTY BANK ETF</t>
  </si>
  <si>
    <t>Baroda BNP Paribas Manufacturing Fund</t>
  </si>
  <si>
    <t>Baroda BNP Paribas Dividend Yield Fund</t>
  </si>
  <si>
    <t>Baroda BNP Paribas Nifty200 Momentum 30 Index Fund</t>
  </si>
  <si>
    <t>Baroda BNP Paribas NIFTY Midcap 150 Index Fund</t>
  </si>
  <si>
    <t>Baroda BNP Paribas Childrens Fund</t>
  </si>
  <si>
    <t>Baroda BNP Paribas Energy Opportunities Fund</t>
  </si>
  <si>
    <t>BBP Income Plus Arbitrage Active FOF</t>
  </si>
  <si>
    <t>Baroda BNP Paribas Multi Asset Active FOF</t>
  </si>
  <si>
    <t>Baroda BNP Paribas Health and Wellness Fund</t>
  </si>
  <si>
    <t>Baroda BNP Paribas Gold ETF FOF</t>
  </si>
  <si>
    <t>Baroda BNP Paribas Business Conglomerates Fund</t>
  </si>
  <si>
    <t>Baroda BNP Paribas ESG Best-in-Class Strategy Fund #</t>
  </si>
  <si>
    <t xml:space="preserve">Unit Capital at the beginning of the half-year period </t>
  </si>
  <si>
    <t>Rs. in Cr.</t>
  </si>
  <si>
    <t>Unit Capital at the end of the period</t>
  </si>
  <si>
    <t>Reserves &amp; Surplus</t>
  </si>
  <si>
    <t xml:space="preserve">Total Net Assets at the beginning of the half-year period </t>
  </si>
  <si>
    <t>Total Net Assets at the end of the period</t>
  </si>
  <si>
    <t>NAV at the beginning of the half-year period (Per Unit) +++</t>
  </si>
  <si>
    <t>Regular Plan - Growth Option</t>
  </si>
  <si>
    <t>Rs.</t>
  </si>
  <si>
    <t>Regular Plan - IDCW Option</t>
  </si>
  <si>
    <t>Regular Plan - Daily IDCW Option</t>
  </si>
  <si>
    <t>Regular Plan - Weekly IDCW Option</t>
  </si>
  <si>
    <t>Regular Plan - Monthly IDCW Option</t>
  </si>
  <si>
    <t>Regular Plan - Quarterly IDCW Option</t>
  </si>
  <si>
    <t>Regular Plan - Half Yearly IDCW Option</t>
  </si>
  <si>
    <t>Regular Plan - Annual IDCW Option</t>
  </si>
  <si>
    <t>Defunct Plan - Growth Option</t>
  </si>
  <si>
    <t>Defunct Plan - IDCW Option</t>
  </si>
  <si>
    <t>Defunct Plan - Daily IDCW Option</t>
  </si>
  <si>
    <t>Defunct Plan - Weekly IDCW Option</t>
  </si>
  <si>
    <t>Defunct Plan - Monthly IDCW Option</t>
  </si>
  <si>
    <t>Defunct Plan - Quarterly IDCW Option</t>
  </si>
  <si>
    <t>Defunct Plan - Annual IDCW Option</t>
  </si>
  <si>
    <t>Direct Plan - Growth Option</t>
  </si>
  <si>
    <t>Direct Plan - IDCW Option</t>
  </si>
  <si>
    <t>Direct Plan - Daily IDCW Option</t>
  </si>
  <si>
    <t>Direct Plan - Weekly IDCW Option</t>
  </si>
  <si>
    <t>Direct Plan - Monthly IDCW Option</t>
  </si>
  <si>
    <t>Direct Plan - Quarterly IDCW Option</t>
  </si>
  <si>
    <t>Direct Plan - Half Yearly IDCW Option</t>
  </si>
  <si>
    <t>Direct Plan - Annual IDCW Option</t>
  </si>
  <si>
    <t>Unclaimed IDCW - Greater than 3 years</t>
  </si>
  <si>
    <t>Unclaimed IDCW - Up to 3 Yrs</t>
  </si>
  <si>
    <t>Unclaimed Redemption - Greater than 3 years</t>
  </si>
  <si>
    <t>Unclaimed Redemption - Up to 3 Yrs</t>
  </si>
  <si>
    <t>NAV at the end of the period (Per Unit)</t>
  </si>
  <si>
    <t>Dividend cum capital withdrawal amount paid per unit during the half-year</t>
  </si>
  <si>
    <t>Regular Plan - IDCW Option - Individual / HUF</t>
  </si>
  <si>
    <t>Regular Plan - IDCW Option - Others</t>
  </si>
  <si>
    <t>Regular Plan - Daily IDCW Option - Individual / HUF</t>
  </si>
  <si>
    <t>Regular Plan - Daily IDCW Option - Others</t>
  </si>
  <si>
    <t>Regular Plan - Weekly IDCW Option - Individual / HUF</t>
  </si>
  <si>
    <t>Regular Plan - Weekly IDCW Option - Others</t>
  </si>
  <si>
    <t>Regular Plan - Monthly IDCW Option - Individual / HUF</t>
  </si>
  <si>
    <t>Regular Plan - Monthly IDCW Option - Others</t>
  </si>
  <si>
    <t>Regular Plan - Quarterly IDCW Option - Individual / HUF</t>
  </si>
  <si>
    <t>Regular Plan - Quarterly IDCW Option - Others</t>
  </si>
  <si>
    <t>Regular Plan - Half Yearly IDCW Option - Individual / HUF</t>
  </si>
  <si>
    <t>Regular Plan - Half Yearly IDCW Option - Others</t>
  </si>
  <si>
    <t>Regular Plan - Annual IDCW Option - Individual / HUF</t>
  </si>
  <si>
    <t>Regular Plan - Annual IDCW Option - Others</t>
  </si>
  <si>
    <t>Defunct Plan - IDCW Option - Individual / HUF</t>
  </si>
  <si>
    <t>Defunct Plan - IDCW Option - Others</t>
  </si>
  <si>
    <t>Defunct Plan - Daily IDCW Option - Individual / HUF</t>
  </si>
  <si>
    <t>Defunct Plan - Daily IDCW Option - Others</t>
  </si>
  <si>
    <t>Defunct Plan - Weekly IDCW Option - Individual / HUF</t>
  </si>
  <si>
    <t>Defunct Plan - Weekly IDCW Option - Others</t>
  </si>
  <si>
    <t>Defunct Plan - Monthly IDCW Option - Individual / HUF</t>
  </si>
  <si>
    <t>Defunct Plan - Monthly IDCW Option - Others</t>
  </si>
  <si>
    <t>Defunct Plan - Quarterly IDCW Option - Individual / HUF</t>
  </si>
  <si>
    <t>Defunct Plan - Quarterly IDCW Option - Others</t>
  </si>
  <si>
    <t>Defunct Plan - Annual IDCW Option - Individual / HUF</t>
  </si>
  <si>
    <t>Defunct Plan - Annual IDCW Option - Others</t>
  </si>
  <si>
    <t>Direct Plan - IDCW Option - Individual / HUF</t>
  </si>
  <si>
    <t>Direct Plan - IDCW Option - Others</t>
  </si>
  <si>
    <t>Direct Plan - Daily IDCW Option - Individual / HUF</t>
  </si>
  <si>
    <t>Direct Plan - Daily IDCW Option - Others</t>
  </si>
  <si>
    <t>Direct Plan - Weekly IDCW Option - Individual / HUF</t>
  </si>
  <si>
    <t>Direct Plan - Weekly IDCW Option - Others</t>
  </si>
  <si>
    <t>Direct Plan - Monthly IDCW Option - Individual / HUF</t>
  </si>
  <si>
    <t>Direct Plan - Monthly IDCW Option - Others</t>
  </si>
  <si>
    <t>Direct Plan - Quarterly IDCW Option - Individual / HUF</t>
  </si>
  <si>
    <t>Direct Plan - Quarterly IDCW Option - Others</t>
  </si>
  <si>
    <t>Direct Plan - Half Yearly IDCW Option - Individual / HUF</t>
  </si>
  <si>
    <t>Direct Plan - Half Yearly IDCW Option - Others</t>
  </si>
  <si>
    <t>Direct Plan - Annual IDCW Option - Individual / HUF</t>
  </si>
  <si>
    <t>Direct Plan - Annual IDCW Option - Others</t>
  </si>
  <si>
    <t>Income</t>
  </si>
  <si>
    <t>Dividend</t>
  </si>
  <si>
    <t>Interest</t>
  </si>
  <si>
    <t>Interest and Discount Income</t>
  </si>
  <si>
    <t>Profit/(Loss) on sale/redemption of investments</t>
  </si>
  <si>
    <t>(other than inter-scheme transfer/sale)</t>
  </si>
  <si>
    <t>Profit/(Loss) on inter-scheme transfer/sale of</t>
  </si>
  <si>
    <t>investments.</t>
  </si>
  <si>
    <t>Other Income Δ</t>
  </si>
  <si>
    <t>Other Income $$</t>
  </si>
  <si>
    <t>Total Income (5.1 to 5.5)</t>
  </si>
  <si>
    <t>Expenses</t>
  </si>
  <si>
    <t>Commission</t>
  </si>
  <si>
    <t>-Commission</t>
  </si>
  <si>
    <t>Other Expenses</t>
  </si>
  <si>
    <t>-Other Expenses  ^^</t>
  </si>
  <si>
    <t>Management Fees</t>
  </si>
  <si>
    <t>Trustee Fees</t>
  </si>
  <si>
    <t>Total Recurring Expenses (including 6.1, 6.2 and 6.3)</t>
  </si>
  <si>
    <t>Direct</t>
  </si>
  <si>
    <t>Total Recurring Expenses for Direct Plan @</t>
  </si>
  <si>
    <t>Regular</t>
  </si>
  <si>
    <t>Total Recurring Expenses for Regular Plan @</t>
  </si>
  <si>
    <t>Percentage of Management Fees to Daily/Weekly average net assets.</t>
  </si>
  <si>
    <t>Regular Plan</t>
  </si>
  <si>
    <t>%</t>
  </si>
  <si>
    <t>Direct Plan</t>
  </si>
  <si>
    <t>-</t>
  </si>
  <si>
    <t>Total Recurring expenses as a percentage of  Daily/Weekly average net assets. @</t>
  </si>
  <si>
    <t xml:space="preserve">Scheme Returns </t>
  </si>
  <si>
    <t>(a)</t>
  </si>
  <si>
    <t>Returns during the half year (Absolute Returns)</t>
  </si>
  <si>
    <t>Regular Plan Growth</t>
  </si>
  <si>
    <t>Defunct Plan Growth</t>
  </si>
  <si>
    <t>N.A</t>
  </si>
  <si>
    <t>Direct Plan Growth</t>
  </si>
  <si>
    <t>(b)</t>
  </si>
  <si>
    <t>Compounded Annualised Yield  (%)</t>
  </si>
  <si>
    <t>Last One Year</t>
  </si>
  <si>
    <t>(c )</t>
  </si>
  <si>
    <t>Last Three Year</t>
  </si>
  <si>
    <t>(d )</t>
  </si>
  <si>
    <t>Last Five Year</t>
  </si>
  <si>
    <t>(e )</t>
  </si>
  <si>
    <t>Since launch of the Scheme (CAGR)</t>
  </si>
  <si>
    <t>Date of Launch~</t>
  </si>
  <si>
    <t>Benchmark</t>
  </si>
  <si>
    <t xml:space="preserve">Benchmark Index </t>
  </si>
  <si>
    <t>CRISIL Medium Duration Debt A-III Index</t>
  </si>
  <si>
    <t>CRISIL Banking and PSU Debt A-II Index</t>
  </si>
  <si>
    <t>Nifty 100 ESG TRI</t>
  </si>
  <si>
    <t>Benchmark Returns !</t>
  </si>
  <si>
    <t>(c)</t>
  </si>
  <si>
    <t>(d)</t>
  </si>
  <si>
    <t>(e)</t>
  </si>
  <si>
    <t>Since Launch of the Scheme (CAGR)-Regular</t>
  </si>
  <si>
    <t>(f)</t>
  </si>
  <si>
    <t>Since Launch of the Scheme (CAGR)-Direct</t>
  </si>
  <si>
    <t>Provision for Doubtful Income/Debts</t>
  </si>
  <si>
    <t>Payments to associate/group companies (if applicable)</t>
  </si>
  <si>
    <t>Investments made in associate/group companies as on March 31, 2026 (if applicable)</t>
  </si>
  <si>
    <t xml:space="preserve">+++ September 30,2025 - NAV p.u. have been provided as of September 30,2025 for all schemes. </t>
  </si>
  <si>
    <t>Returns are calculated for the Growth Options of the continuing plans of the respective Scheme(s), considering the movement of NAV during the period.  Past performance may or may not be sustained in future.</t>
  </si>
  <si>
    <t>For schemes in existence for less than 1 year, returns since launch (scheme &amp; benchmark) are calculated as absolute returns.</t>
  </si>
  <si>
    <t>~Date of allotment is deemed to be date of launch.</t>
  </si>
  <si>
    <t>$ Figures less than Rs. 0.005 Crore.</t>
  </si>
  <si>
    <t>!  Benchmark Return indicated for Growth Options of the Regular and Direct plans.</t>
  </si>
  <si>
    <t>$$ Other income mainly includes exit load income, compensation expense reimbursed.</t>
  </si>
  <si>
    <t>Total Recurring Expenses/Percentage includes GST on Management Fee.</t>
  </si>
  <si>
    <t>&amp; Baroda BNP Paribas Banking and PSU Bond Fund got merged with Baroda BNP Paribas Short Duration Fund effective October 17, 2025.</t>
  </si>
  <si>
    <t>^^ - Other expenses include incidental charges on investment trades.</t>
  </si>
  <si>
    <t xml:space="preserve"> @ - Incidental charges on investment trades and interet on borrowings are excluded for the purposes of calculation of Total Recurring Expense amount and its percentage.</t>
  </si>
  <si>
    <t>Figures are re-classified wherever necessary</t>
  </si>
  <si>
    <t>N.A means ‘Not Applicable’.</t>
  </si>
  <si>
    <t>During the half year ended March 31, 2026, the following schemes were launched :-</t>
  </si>
  <si>
    <t>Name of the scheme</t>
  </si>
  <si>
    <t>Date of launch</t>
  </si>
  <si>
    <t>NAV at the beginning of the year is the NAV on the date of allotment</t>
  </si>
  <si>
    <t>The perpetual bonds of Yes Bank having market value of Rs 15,91,21,650 and interest accumulated Rs 1,15,32,786.89 as of March 06, 2020 were downgraded to D. Pursuant to the downgrade, the AMC has created the segregated portfolios in Baroda BNP Paribas Medium Duration Fund (Erstwhile scheme Baroda Treasury Advantage Fund merged with Baroda BNP Medium Duration Fund) and Baroda BNP Paribas Credit Risk Fund (Erstwhile known as Baroda Credit Risk Fund) effective March 06, 2020, post the approval of Trustee. 
Further Baroda BNP Paribas Medium Duration Fund got merged with Baroda BNP Paribas Credit Risk Fund effective September 11, 2024. Accordingly relevant disclosures are being made only for the surving scheme (i.e. Baroda BNP Paribas Credit Risk Fund).</t>
  </si>
  <si>
    <t>NOTES TO ACCOUNTS</t>
  </si>
  <si>
    <t xml:space="preserve"> There has been no change in the accounting policy during the half-year period.</t>
  </si>
  <si>
    <t xml:space="preserve">W.e.f 01.04.2023 in order to align with IND AS requirement regarding transaction cost of investments, the costs are charged to revenue account instead of being capitalized. Baroda BNP Paribas AMC has taken necessary steps to comply with the modified provisions of the </t>
  </si>
  <si>
    <t>Regulations 52(6A)(a) of MF Regulations, the provision of Para C (2) of SEBI circular CIR/IMD/DF/24/2012 dated November 19,2012 .</t>
  </si>
  <si>
    <t>The impact because of IND AS adoption has resulted into change in the unrealised gain / loss of the fair value of the investments on account of the reduction of the transactions cost from the cost of investment.</t>
  </si>
  <si>
    <t xml:space="preserve"> Details of transactions with associates in terms of Regulation 25(8) during the half year ended March 31, 2026</t>
  </si>
  <si>
    <t>a)</t>
  </si>
  <si>
    <t xml:space="preserve">There are no underwriting obligations undertaken by the schemes of the mutual funds with respect to issue of securities of associate companies. </t>
  </si>
  <si>
    <t>b)</t>
  </si>
  <si>
    <t>Devolvement, if any - Nil.</t>
  </si>
  <si>
    <t>c)</t>
  </si>
  <si>
    <t>Subscriptions by the schemes in the issues lead managed by associate companies : Nil</t>
  </si>
  <si>
    <t>Date</t>
  </si>
  <si>
    <t>Instrument Name</t>
  </si>
  <si>
    <t xml:space="preserve"> Scheme Name</t>
  </si>
  <si>
    <t>Amount Invested (Rs. Cr)</t>
  </si>
  <si>
    <t>d)</t>
  </si>
  <si>
    <t xml:space="preserve">There are no subscriptions to any issues of equity or debt on private placement basis where the sponsor or its associate companies have acted as arranger or manager. </t>
  </si>
  <si>
    <t>e)</t>
  </si>
  <si>
    <t>Following payments were made to the associate of the schemes:</t>
  </si>
  <si>
    <t>(i) Brokerage paid to associates/related parties/group companies of Sponsor/AMC</t>
  </si>
  <si>
    <t>Name of associate/related parties/group companies of Sponsor/AMC</t>
  </si>
  <si>
    <t>Nature of Association/Nature of relation</t>
  </si>
  <si>
    <t>Period covered</t>
  </si>
  <si>
    <t>Value of transaction ( in Rs. Cr. &amp; % of total value of transaction of the fund )</t>
  </si>
  <si>
    <t>Brokerage ( Rs Cr &amp; % of total brokerage paid by the fund)</t>
  </si>
  <si>
    <t>Rs. Cr.</t>
  </si>
  <si>
    <t>Bob Capital Market Ltd</t>
  </si>
  <si>
    <t>Associate Broker</t>
  </si>
  <si>
    <t>01-October-2025 to 31-March-2026</t>
  </si>
  <si>
    <t>BNP PARIBAS SECURITIES INDIA PVT LTD</t>
  </si>
  <si>
    <t>Group/Associate</t>
  </si>
  <si>
    <t>BNP Paribas Securities India Pvt Ltd</t>
  </si>
  <si>
    <t>01-April-2025 to 30-September-2025</t>
  </si>
  <si>
    <t>BOB Capital Markets Ltd.</t>
  </si>
  <si>
    <t>Value of transaction excludes TREPS/Reverse Repo/FD/Derivatives, Primary market and Mutual Fund Trades</t>
  </si>
  <si>
    <t>(ii) Commission paid to associates/related parties/group companies of sponsor/AMC</t>
  </si>
  <si>
    <t>Business given (Rs. Cr. &amp;
% of total business
received by the fund)</t>
  </si>
  <si>
    <t>Commission paid ( Rs &amp; % of total commission paid by the fund)</t>
  </si>
  <si>
    <t>Geojit Financial Services Ltd</t>
  </si>
  <si>
    <t>Group Company</t>
  </si>
  <si>
    <t>BOB Capital Markets Ltd</t>
  </si>
  <si>
    <t>Bank of Baroda</t>
  </si>
  <si>
    <t>The Nainital Bank Limited</t>
  </si>
  <si>
    <t>Baroda Rajasthan Kshetriya Gramin Bank *</t>
  </si>
  <si>
    <t>@ is less than 0.01%</t>
  </si>
  <si>
    <t>$ is less than 0.005</t>
  </si>
  <si>
    <t>* Baroda Rajasthan Kshetriya Gramin Bank discontinued to be associate w.e.f. 30 September 2025</t>
  </si>
  <si>
    <t xml:space="preserve"> Details of investments made in companies which have invested more than 5% of the NAV of a Scheme in terms of Regulation 25(11):</t>
  </si>
  <si>
    <t>The Scheme(s) of Baroda BNP Paribas Mutual Fund has made the following investments in companies which hold units in excess of 5% of the net asset value of any Scheme:</t>
  </si>
  <si>
    <t>Name of the Company</t>
  </si>
  <si>
    <t>Name of the scheme invested by the Company</t>
  </si>
  <si>
    <t>Investment made by the scheme in the company</t>
  </si>
  <si>
    <t>Aggregate cost of acquisition during the period ended March 31, 2026 
(Rupees in Lakhs)</t>
  </si>
  <si>
    <t>Outstanding as on March 31, 2026
(Rupees in Lakhs)</t>
  </si>
  <si>
    <t>360 One Prime Limited</t>
  </si>
  <si>
    <t>360 One WAM Limited</t>
  </si>
  <si>
    <t>ACC Ltd.</t>
  </si>
  <si>
    <t>( A Subsidiary of Ambuja Cements )</t>
  </si>
  <si>
    <t>Ambuja Cements Limited</t>
  </si>
  <si>
    <t>Balkrishna Industries Limited</t>
  </si>
  <si>
    <t>Bank of India</t>
  </si>
  <si>
    <t>Bharat Electronics Limited</t>
  </si>
  <si>
    <t>CESC Limited</t>
  </si>
  <si>
    <t>Godfrey Phillips India Limited</t>
  </si>
  <si>
    <t>Baroda BNP Paribas NIFTY SDL December 2026 Index Fund</t>
  </si>
  <si>
    <t>Hindalco Industries Limited</t>
  </si>
  <si>
    <t>IDBI Bank Limited</t>
  </si>
  <si>
    <t>( A Subsidiary of Life Insurance Corporation of India (LIC))</t>
  </si>
  <si>
    <t>IndoStar Capital Finance Limited</t>
  </si>
  <si>
    <t>JK Cement Limited</t>
  </si>
  <si>
    <t>Kansai Nerolac Paints Ltd.</t>
  </si>
  <si>
    <t>Kaynes Technology India Limited</t>
  </si>
  <si>
    <t>Kisetsu Saison Fin Ind Pvt Ltd</t>
  </si>
  <si>
    <t>L&amp;T Finance Limited</t>
  </si>
  <si>
    <t>( A Subsidiary of Larsen &amp; Toubro Limited )</t>
  </si>
  <si>
    <t>L&amp;T Technology Services Limited</t>
  </si>
  <si>
    <t>Larsen &amp; Toubro Limited</t>
  </si>
  <si>
    <t>LIC Housing Finance Limited</t>
  </si>
  <si>
    <t>Life Insurance Corporation Of India</t>
  </si>
  <si>
    <t>LTIMindtree Limited</t>
  </si>
  <si>
    <t>Maruti Suzuki India Limited</t>
  </si>
  <si>
    <t>National Bank For Agriculture and Rural Development</t>
  </si>
  <si>
    <t>Nuvama Wealth And Invest Ltd</t>
  </si>
  <si>
    <t>Patanjali Foods Limited</t>
  </si>
  <si>
    <t>RBL Bank Limited</t>
  </si>
  <si>
    <t>Reliance Industries Limited</t>
  </si>
  <si>
    <t>Baroda BNP Paribas ESG Best-in-Class Strategy Fund</t>
  </si>
  <si>
    <t>Reliance Jio Infocomm Limited</t>
  </si>
  <si>
    <t>Reliance Retail Ventures Limited</t>
  </si>
  <si>
    <t>( A Subsidiary of Reliance Industries Limited)</t>
  </si>
  <si>
    <t>SBI Cards &amp; Payment Services Ltd.</t>
  </si>
  <si>
    <t>( A Subsidiary of State Bank of India )</t>
  </si>
  <si>
    <t>SBI Life Insurance Company Limited</t>
  </si>
  <si>
    <t>SBICAP Securities Limited</t>
  </si>
  <si>
    <t>Shriram Finance Limited</t>
  </si>
  <si>
    <t>Sikka Ports and Terminals Limited</t>
  </si>
  <si>
    <t>State Bank of India</t>
  </si>
  <si>
    <t>Sundaram Home Finance Limited</t>
  </si>
  <si>
    <t>Tata Capital Housing Finance Limited</t>
  </si>
  <si>
    <t>Tata Capital Limited</t>
  </si>
  <si>
    <t>Tata Communications Limited</t>
  </si>
  <si>
    <t>The India Cements Limited</t>
  </si>
  <si>
    <t>( A Subsidiary of UltraTech Cement Limited)</t>
  </si>
  <si>
    <t>UltraTech Cement Limited</t>
  </si>
  <si>
    <t>Union Bank of India</t>
  </si>
  <si>
    <t>Wipro Limited</t>
  </si>
  <si>
    <t>“Towards FI &amp; MM Funds/ debt &amp; related instruments: The above investments have been made on account of their high credit quality and competitive yields (with respect of debt instruments) 
Towards Equity &amp; Hybrid Funds/ Equity &amp; related instruments: attractive valuations in respect of equity investments and 
Towards Arbitrage Fund/ Derivative &amp; related instruments: better arbitrage opportunity.”</t>
  </si>
  <si>
    <t>Baroda BNP Paribas Floater Fund and Baroda BNP Paribas Medium Duration Fund got merged with Baroda BNP Paribas Money Market Fund and Baroda BNP Paribas Credit Risk Fund respectively effective September 11, 2024. Investments made by the merged schemes i.e. Baroda BNP Paribas Floater Fund and Baroda BNP Paribas Medium Duration Fund are accordingly disclosed under surviving schemes i.e. Baroda BNP Paribas Money Market Fund and Baroda BNP Paribas Credit Risk Fund respectively.
Baroda BNP Paribas Banking and PSU Bond Fund got merged with Baroda BNP Paribas Short Duration Fund respectively effective October 17, 2025. Investments made by the merged schemes i.e. Baroda BNP Paribas Banking and PSU Bond Fund are accordingly disclosed under surviving schemes i.e. Baroda BNP Paribas Short Duration Fund respectively.</t>
  </si>
  <si>
    <t>Aggregate cost of acquisition during the period is inclusive of accrued interest , however outstanding exposure is market value base on clean price.</t>
  </si>
  <si>
    <t>Details of large holdings (over 25% of the NAV of the Scheme) as on March 31, 2026: Nil</t>
  </si>
  <si>
    <t>None of the Scheme(s) have declared bonus during the half-year period.</t>
  </si>
  <si>
    <t>Borrowing by the Scheme(s) during the half-year period exceeding 10% of NAV: Nil</t>
  </si>
  <si>
    <t>Investment in foreign securities / ADRs / GDRs in Baroda BNP Mutual Fund as on March 31, 2026</t>
  </si>
  <si>
    <t xml:space="preserve">  Scheme Name</t>
  </si>
  <si>
    <t>Name of the Security</t>
  </si>
  <si>
    <t>Amount (Rs. In Lakhs)</t>
  </si>
  <si>
    <t>% of NAV</t>
  </si>
  <si>
    <t>BNP Paribas Funds SICAV - Aqua</t>
  </si>
  <si>
    <t>As at the end of the half year period, details of derivatives exposure of more than 10% of the Net Assets of the Scheme are given in the below table.</t>
  </si>
  <si>
    <t>Amount in Cr</t>
  </si>
  <si>
    <t>Scheme Name</t>
  </si>
  <si>
    <t>Outstanding Derivative Exposure</t>
  </si>
  <si>
    <t>Net Asset as on March 31, 2026</t>
  </si>
  <si>
    <t>% to Net Asset</t>
  </si>
  <si>
    <t>Details of repo transaction in corporate debt securities for the Half Year ended March 31, 2026: NIL</t>
  </si>
  <si>
    <t>None of the schemes of Baroda BNP Paribas Mutual Fund had any investments in credit default swaps during the half year ended on March 31, 2026</t>
  </si>
  <si>
    <t>Provision for Doubtful Debts as on March 31, 2026</t>
  </si>
  <si>
    <t>Scheme name</t>
  </si>
  <si>
    <t>Name of The security</t>
  </si>
  <si>
    <t xml:space="preserve">ISIN </t>
  </si>
  <si>
    <t>Net receivable/Market value  (Rs. Lakh)</t>
  </si>
  <si>
    <t>% to NAV</t>
  </si>
  <si>
    <t>Total Provision Amount(Interest)  (Rs. Lakh)</t>
  </si>
  <si>
    <t>Yes Bank Ltd.( AT1 Bond under Basel III )</t>
  </si>
  <si>
    <t>INE528G08394</t>
  </si>
  <si>
    <t>Aggregate value of illiquid shares of the fund amounts to Rs. Nil and their percentage to Net Asset value is Nil.</t>
  </si>
  <si>
    <t>During the half-year ended September 2024, certain amounts were recovered from Dewan Housing Finance Ltd. (DHFL) w.r.t securities which were in default.</t>
  </si>
  <si>
    <t>Details of the same are stated below:</t>
  </si>
  <si>
    <t>ISIN of Security</t>
  </si>
  <si>
    <t>Security</t>
  </si>
  <si>
    <t> Recovered on 02 Sep 2024 (In Rs)</t>
  </si>
  <si>
    <t>INE202B07HV0</t>
  </si>
  <si>
    <t>9.30% Deewan Housing Finance Corporation Ltd. NCD 16-Aug-26</t>
  </si>
  <si>
    <t>INE202B07IO3</t>
  </si>
  <si>
    <t>9.25% Deewan Housing Finance Corporation Ltd. NCD 09-Sep-23</t>
  </si>
  <si>
    <t xml:space="preserve">                                                                                                                                                                                              </t>
  </si>
  <si>
    <t>For Baroda BNP Paribas Asset Management India Private Ltd.                                                                                 For Baroda BNP Paribas Trustee India Private Limited</t>
  </si>
  <si>
    <t>Place: Mumbai</t>
  </si>
  <si>
    <t>CRISIL Low Duration Debt A-I Index</t>
  </si>
  <si>
    <t>CRISIL Dynamic Bond A-III Index</t>
  </si>
  <si>
    <t>CRISIL Corporate Debt A-II Index</t>
  </si>
  <si>
    <t>NIFTY SDL December 2026 Index</t>
  </si>
  <si>
    <t>NIFTY SDL December 2028 Index</t>
  </si>
  <si>
    <t>Nifty Midcap 150 TRI</t>
  </si>
  <si>
    <t>Nifty 100 TRI</t>
  </si>
  <si>
    <t>Nifty 500 TRI</t>
  </si>
  <si>
    <t>CRISIL Hybrid 85+15 - Conservative Index</t>
  </si>
  <si>
    <t>Nifty 50 Arbitrage Index</t>
  </si>
  <si>
    <t>CRISIL Hybrid 35+65 - Aggressive Index</t>
  </si>
  <si>
    <t>NIFTY India Consumption TRI</t>
  </si>
  <si>
    <t>MSCI World Index (TRI)</t>
  </si>
  <si>
    <t>65% of Nifty 500 TRI + 20% of NIFTY Composite Debt Index + 15% of INR Price
of Gold</t>
  </si>
  <si>
    <t>Nifty 500 Multicap 50:25:25 TRI</t>
  </si>
  <si>
    <t>CRISIL Dynamic Gilt Index</t>
  </si>
  <si>
    <t>CRISIL Liquid Debt A-I Index</t>
  </si>
  <si>
    <t>CRISIL Short Duration Debt A-II Index</t>
  </si>
  <si>
    <t>Nifty Financial Services TRI</t>
  </si>
  <si>
    <t>CRISIL Credit Risk Debt B-II Index</t>
  </si>
  <si>
    <t>CRISIL Ultra Short Duration Debt A-I Index</t>
  </si>
  <si>
    <t>NIFTY 50 Hybrid Composite Debt 50:50 Index</t>
  </si>
  <si>
    <t>CRISIL Liquid Overnight Index</t>
  </si>
  <si>
    <t>CRISIL Money Market A-I Index</t>
  </si>
  <si>
    <t>NIFTY Equity Savings Index TRI</t>
  </si>
  <si>
    <t>BSE 250 Large &amp; Midcap TRI</t>
  </si>
  <si>
    <t>BSE 500 TRI</t>
  </si>
  <si>
    <t>Domestic Price of Gold</t>
  </si>
  <si>
    <t>Nifty Small Cap 250 TRI</t>
  </si>
  <si>
    <t>Nifty 50 TRI</t>
  </si>
  <si>
    <t>CRISIL Hybrid 35+65 Aggressive Index</t>
  </si>
  <si>
    <t>Nifty Bank Total Returns Index</t>
  </si>
  <si>
    <t>Nifty India Manufacturing TRI</t>
  </si>
  <si>
    <t>Nifty200 Momentum 30 Total Returns 
Index (TRI)</t>
  </si>
  <si>
    <t>Nifty Energy TRI</t>
  </si>
  <si>
    <t>60% of NIFTY Composite Debt Index + 40% of NIFTY Arbitrage Index</t>
  </si>
  <si>
    <t>60% of NIFTY Composite Debt Index + 20% of Nifty 500 TRI + 20% of INR Price of Gold</t>
  </si>
  <si>
    <t>BSE Healthcare TRI</t>
  </si>
  <si>
    <t>Price of Gold</t>
  </si>
  <si>
    <t>Nifty Conglomerate 50 TRI</t>
  </si>
  <si>
    <t>The unaudited half-yearly financial results have been approved by the Directors of Baroda BNP Paribas Asset Management India Private Limited and Baroda BNP Paribas Trustee India Private Limited on April 24, 2026 and April 28,2026 respectively.</t>
  </si>
  <si>
    <t>Sd/-                                                                                                                                                                           Sd/-</t>
  </si>
  <si>
    <t>Director                             Director                                                                                                                         Director                                        Director</t>
  </si>
  <si>
    <t>Date: April 29,2026</t>
  </si>
  <si>
    <t xml:space="preserve">Baroda BNP Paribas Banking and PSU Bond Fund </t>
  </si>
  <si>
    <t xml:space="preserve">Baroda BNP Paribas Corporate Bond Fund </t>
  </si>
  <si>
    <t>Baroda BNP Paribas Credit Risk Fund (scheme has one segregated portfolio)</t>
  </si>
  <si>
    <t xml:space="preserve">Baroda BNP Paribas Gilt Fund </t>
  </si>
  <si>
    <t xml:space="preserve">Baroda BNP Paribas Liquid Fund </t>
  </si>
  <si>
    <t xml:space="preserve">Baroda BNP Paribas Low Duration Fund </t>
  </si>
  <si>
    <t xml:space="preserve">Baroda BNP Paribas Overnight Fund </t>
  </si>
  <si>
    <t xml:space="preserve">Baroda BNP Paribas Short Duration Fund </t>
  </si>
  <si>
    <t xml:space="preserve">Baroda BNP Paribas Ultra Short Duration Fund </t>
  </si>
  <si>
    <t>Equity</t>
  </si>
  <si>
    <t>Hybrid</t>
  </si>
  <si>
    <t>Debt</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</si>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</sst>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_-* #,##0.00_-;\-* #,##0.00_-;_-* &quot;-&quot;??_-;_-@_-"/>
    <numFmt numFmtId="165" formatCode="_(* #,##0.00_);_(* \(#,##0.00\);_(* &quot;-&quot;??_);_(@_)"/>
    <numFmt numFmtId="166" formatCode="0.00_);\(0.00\)"/>
    <numFmt numFmtId="167" formatCode="#,##0.00000"/>
    <numFmt numFmtId="168" formatCode="_(* #,##0.0000_);_(* \(#,##0.0000\);_(* &quot;-&quot;??_);_(@_)"/>
    <numFmt numFmtId="169" formatCode="0.0000"/>
    <numFmt numFmtId="170" formatCode="0.000"/>
    <numFmt numFmtId="171" formatCode="0.0"/>
    <numFmt numFmtId="172" formatCode="_(* #,##0.00000_);_(* \(#,##0.00000\);_(* &quot;-&quot;??_);_(@_)"/>
    <numFmt numFmtId="173" formatCode="0.00000000"/>
    <numFmt numFmtId="174" formatCode="_(* #,##0.000000000000000_);_(* \(#,##0.000000000000000\);_(* &quot;-&quot;??_);_(@_)"/>
    <numFmt numFmtId="175" formatCode="_(* #,##0.000000_);_(* \(#,##0.000000\);_(* &quot;-&quot;??_);_(@_)"/>
    <numFmt numFmtId="176" formatCode="#,##0.0000"/>
    <numFmt numFmtId="177" formatCode="_(* #,##0.00000000_);_(* \(#,##0.00000000\);_(* &quot;-&quot;??_);_(@_)"/>
    <numFmt numFmtId="178" formatCode="#,##0.000000000"/>
    <numFmt numFmtId="179" formatCode="#,##0.00000000"/>
    <numFmt numFmtId="180" formatCode="0.000%"/>
    <numFmt numFmtId="181" formatCode="[$-409]d\-mmm\-yy;@"/>
    <numFmt numFmtId="182" formatCode="&quot;@&quot;0.00"/>
    <numFmt numFmtId="183" formatCode="_(* #,##0_);_(* \(#,##0\);_(* &quot;-&quot;??_);_(@_)"/>
    <numFmt numFmtId="184" formatCode="."/>
    <numFmt numFmtId="185" formatCode="#,##0.00_);\(#,##0.00\)"/>
    <numFmt numFmtId="186" formatCode="dd/mm/yyyy;@"/>
  </numFmts>
  <fonts count="33" x14ac:knownFonts="1">
    <font>
      <sz val="10"/>
      <name val="Arial"/>
      <family val="2"/>
    </font>
    <font>
      <sz val="11"/>
      <color theme="1"/>
      <name val="Calibri"/>
      <family val="2"/>
      <scheme val="minor"/>
    </font>
    <font>
      <sz val="10"/>
      <name val="Arial"/>
      <family val="2"/>
    </font>
    <font>
      <sz val="10"/>
      <color theme="0"/>
      <name val="Times New Roman"/>
      <family val="1"/>
    </font>
    <font>
      <b/>
      <sz val="11"/>
      <name val="Times New Roman"/>
      <family val="1"/>
    </font>
    <font>
      <b/>
      <sz val="14"/>
      <name val="Times New Roman"/>
      <family val="1"/>
    </font>
    <font>
      <sz val="10"/>
      <color indexed="10"/>
      <name val="Times New Roman"/>
      <family val="1"/>
    </font>
    <font>
      <b/>
      <sz val="12"/>
      <name val="Times New Roman"/>
      <family val="1"/>
    </font>
    <font>
      <sz val="10"/>
      <name val="Times New Roman"/>
      <family val="1"/>
    </font>
    <font>
      <b/>
      <sz val="12"/>
      <color indexed="10"/>
      <name val="Times New Roman"/>
      <family val="1"/>
    </font>
    <font>
      <b/>
      <sz val="10"/>
      <color indexed="10"/>
      <name val="Times New Roman"/>
      <family val="1"/>
    </font>
    <font>
      <b/>
      <sz val="10"/>
      <color theme="0"/>
      <name val="Times New Roman"/>
      <family val="1"/>
    </font>
    <font>
      <b/>
      <sz val="8"/>
      <name val="Times New Roman"/>
      <family val="1"/>
    </font>
    <font>
      <b/>
      <sz val="10"/>
      <name val="Times New Roman"/>
      <family val="1"/>
    </font>
    <font>
      <sz val="10"/>
      <color rgb="FFFF0000"/>
      <name val="Times New Roman"/>
      <family val="1"/>
    </font>
    <font>
      <sz val="10"/>
      <color theme="0"/>
      <name val="Arial"/>
      <family val="2"/>
    </font>
    <font>
      <sz val="10"/>
      <color theme="1"/>
      <name val="Times New Roman"/>
      <family val="1"/>
    </font>
    <font>
      <sz val="11"/>
      <name val="Times New Roman"/>
      <family val="1"/>
    </font>
    <font>
      <sz val="11"/>
      <color indexed="8"/>
      <name val="Times New Roman"/>
      <family val="1"/>
    </font>
    <font>
      <b/>
      <sz val="11"/>
      <color theme="1"/>
      <name val="Times New Roman"/>
      <family val="1"/>
    </font>
    <font>
      <sz val="11"/>
      <color theme="1"/>
      <name val="Times New Roman"/>
      <family val="1"/>
    </font>
    <font>
      <sz val="11"/>
      <color indexed="8"/>
      <name val="Calibri"/>
      <family val="2"/>
    </font>
    <font>
      <b/>
      <sz val="11"/>
      <color indexed="8"/>
      <name val="Times New Roman"/>
      <family val="1"/>
    </font>
    <font>
      <b/>
      <sz val="11"/>
      <color rgb="FF000000"/>
      <name val="Times New Roman"/>
      <family val="1"/>
    </font>
    <font>
      <sz val="11"/>
      <color rgb="FF000000"/>
      <name val="Times New Roman"/>
      <family val="1"/>
    </font>
    <font>
      <sz val="11"/>
      <color theme="0"/>
      <name val="Times New Roman"/>
      <family val="1"/>
    </font>
    <font>
      <b/>
      <sz val="11"/>
      <color theme="0"/>
      <name val="Times New Roman"/>
      <family val="1"/>
    </font>
    <font>
      <sz val="10"/>
      <color theme="1"/>
      <name val="Franklin Gothic Book"/>
      <family val="2"/>
    </font>
    <font>
      <b/>
      <sz val="10"/>
      <color theme="1"/>
      <name val="Franklin Gothic Book"/>
      <family val="2"/>
    </font>
    <font>
      <sz val="10"/>
      <color theme="1"/>
      <name val="BNPP Sans"/>
      <family val="3"/>
    </font>
    <font>
      <i/>
      <sz val="10"/>
      <color rgb="FF231F20"/>
      <name val="BNPP Sans"/>
      <family val="3"/>
    </font>
    <font>
      <b/>
      <sz val="14"/>
      <name val="Arial"/>
      <family val="2"/>
    </font>
    <font>
      <b/>
      <sz val="16"/>
      <name val="Arial"/>
      <family val="2"/>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5">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9">
    <xf numFmtId="0" fontId="0" fillId="0" borderId="0" applyNumberForma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0" fontId="1" fillId="0" borderId="0"/>
    <xf numFmtId="0" fontId="2" fillId="0" borderId="0" applyNumberFormat="0" applyFill="0" applyBorder="0" applyAlignment="0" applyProtection="0"/>
    <xf numFmtId="165" fontId="1" fillId="0" borderId="0" applyFont="0" applyFill="0" applyBorder="0" applyAlignment="0" applyProtection="0"/>
    <xf numFmtId="9" fontId="21" fillId="0" borderId="0" applyFont="0" applyFill="0" applyBorder="0" applyAlignment="0" applyProtection="0"/>
    <xf numFmtId="164" fontId="1" fillId="0" borderId="0" applyFont="0" applyFill="0" applyBorder="0" applyAlignment="0" applyProtection="0"/>
    <xf numFmtId="165" fontId="21" fillId="0" borderId="0" applyFont="0" applyFill="0" applyBorder="0" applyAlignment="0" applyProtection="0"/>
  </cellStyleXfs>
  <cellXfs count="313">
    <xf numFmtId="0" fontId="0" fillId="0" borderId="0" xfId="0"/>
    <xf numFmtId="0" fontId="3" fillId="0" borderId="0" xfId="0" applyFont="1" applyFill="1" applyBorder="1" applyProtection="1">
      <protection locked="0"/>
    </xf>
    <xf numFmtId="0" fontId="4" fillId="0" borderId="0" xfId="0" applyFont="1" applyFill="1" applyBorder="1" applyAlignment="1" applyProtection="1">
      <alignment vertical="top"/>
      <protection locked="0"/>
    </xf>
    <xf numFmtId="0" fontId="5" fillId="0" borderId="0" xfId="0" applyFont="1" applyFill="1" applyBorder="1" applyAlignment="1" applyProtection="1">
      <alignment vertical="top"/>
      <protection locked="0"/>
    </xf>
    <xf numFmtId="0" fontId="6" fillId="0" borderId="0" xfId="0" applyFont="1" applyFill="1" applyBorder="1" applyProtection="1">
      <protection locked="0"/>
    </xf>
    <xf numFmtId="15" fontId="3" fillId="0" borderId="0" xfId="0" applyNumberFormat="1" applyFont="1" applyFill="1" applyBorder="1" applyProtection="1">
      <protection locked="0"/>
    </xf>
    <xf numFmtId="14" fontId="4" fillId="0" borderId="0" xfId="0" applyNumberFormat="1" applyFont="1" applyFill="1" applyBorder="1" applyAlignment="1" applyProtection="1">
      <alignment vertical="top"/>
      <protection locked="0"/>
    </xf>
    <xf numFmtId="14" fontId="7" fillId="0" borderId="0" xfId="0" applyNumberFormat="1" applyFont="1" applyFill="1" applyBorder="1" applyAlignment="1" applyProtection="1">
      <alignment vertical="top"/>
      <protection locked="0"/>
    </xf>
    <xf numFmtId="4" fontId="7" fillId="0" borderId="0" xfId="0" applyNumberFormat="1" applyFont="1" applyFill="1" applyBorder="1" applyAlignment="1" applyProtection="1">
      <alignment vertical="top"/>
      <protection locked="0"/>
    </xf>
    <xf numFmtId="4" fontId="8" fillId="0" borderId="0" xfId="1" applyNumberFormat="1" applyFont="1" applyFill="1" applyBorder="1" applyAlignment="1" applyProtection="1">
      <alignment horizontal="center" vertical="center"/>
    </xf>
    <xf numFmtId="4" fontId="8" fillId="0" borderId="0" xfId="0" applyNumberFormat="1" applyFont="1" applyFill="1" applyBorder="1" applyProtection="1">
      <protection locked="0"/>
    </xf>
    <xf numFmtId="4" fontId="7" fillId="0" borderId="0" xfId="0" applyNumberFormat="1" applyFont="1" applyFill="1" applyBorder="1" applyAlignment="1" applyProtection="1">
      <alignment horizontal="left" vertical="top"/>
      <protection locked="0"/>
    </xf>
    <xf numFmtId="15" fontId="8" fillId="0" borderId="0" xfId="0" applyNumberFormat="1" applyFont="1" applyFill="1" applyBorder="1" applyProtection="1">
      <protection locked="0"/>
    </xf>
    <xf numFmtId="15" fontId="3" fillId="0" borderId="0" xfId="0" applyNumberFormat="1" applyFont="1" applyFill="1" applyBorder="1" applyAlignment="1" applyProtection="1">
      <alignment horizontal="right"/>
      <protection locked="0"/>
    </xf>
    <xf numFmtId="15" fontId="6" fillId="0" borderId="0" xfId="0" applyNumberFormat="1" applyFont="1" applyFill="1" applyBorder="1" applyAlignment="1" applyProtection="1">
      <alignment horizontal="right"/>
      <protection locked="0"/>
    </xf>
    <xf numFmtId="15" fontId="9" fillId="0" borderId="0" xfId="0" applyNumberFormat="1" applyFont="1" applyFill="1" applyBorder="1" applyAlignment="1" applyProtection="1">
      <alignment horizontal="right" vertical="top"/>
      <protection locked="0"/>
    </xf>
    <xf numFmtId="15" fontId="9" fillId="0" borderId="0" xfId="0" applyNumberFormat="1" applyFont="1" applyFill="1" applyBorder="1" applyAlignment="1" applyProtection="1">
      <alignment horizontal="left" vertical="top"/>
      <protection locked="0"/>
    </xf>
    <xf numFmtId="4" fontId="10" fillId="0" borderId="0" xfId="0" applyNumberFormat="1" applyFont="1" applyFill="1" applyBorder="1" applyAlignment="1" applyProtection="1">
      <alignment horizontal="right"/>
      <protection locked="0"/>
    </xf>
    <xf numFmtId="0" fontId="11" fillId="0" borderId="0" xfId="0" applyFont="1" applyFill="1" applyBorder="1" applyAlignment="1" applyProtection="1">
      <alignment horizontal="justify" vertical="top" wrapText="1"/>
      <protection locked="0"/>
    </xf>
    <xf numFmtId="0" fontId="12" fillId="0" borderId="1" xfId="0" applyFont="1" applyFill="1" applyBorder="1" applyAlignment="1" applyProtection="1">
      <alignment horizontal="right" vertical="top" wrapText="1"/>
      <protection locked="0"/>
    </xf>
    <xf numFmtId="0" fontId="12" fillId="0" borderId="2" xfId="0" applyFont="1" applyFill="1" applyBorder="1" applyAlignment="1" applyProtection="1">
      <alignment horizontal="left" vertical="top" wrapText="1"/>
      <protection locked="0"/>
    </xf>
    <xf numFmtId="0" fontId="12" fillId="0" borderId="2" xfId="0" applyFont="1" applyFill="1" applyBorder="1" applyAlignment="1" applyProtection="1">
      <alignment horizontal="center" vertical="top" wrapText="1"/>
      <protection locked="0"/>
    </xf>
    <xf numFmtId="0" fontId="13" fillId="0" borderId="0" xfId="0" applyFont="1" applyFill="1" applyBorder="1" applyAlignment="1" applyProtection="1">
      <alignment horizontal="justify" vertical="top" wrapText="1"/>
      <protection locked="0"/>
    </xf>
    <xf numFmtId="0" fontId="8" fillId="0" borderId="3" xfId="0" applyFont="1" applyFill="1" applyBorder="1" applyProtection="1">
      <protection locked="0"/>
    </xf>
    <xf numFmtId="0" fontId="8" fillId="0" borderId="4" xfId="0" applyFont="1" applyFill="1" applyBorder="1" applyProtection="1">
      <protection locked="0"/>
    </xf>
    <xf numFmtId="166" fontId="8" fillId="0" borderId="4" xfId="1" applyNumberFormat="1" applyFont="1" applyFill="1" applyBorder="1" applyAlignment="1" applyProtection="1">
      <alignment horizontal="center"/>
      <protection locked="0"/>
    </xf>
    <xf numFmtId="0" fontId="8" fillId="0" borderId="5" xfId="0" applyFont="1" applyFill="1" applyBorder="1" applyProtection="1">
      <protection locked="0"/>
    </xf>
    <xf numFmtId="0" fontId="8" fillId="0" borderId="0" xfId="0" applyFont="1" applyFill="1" applyBorder="1" applyProtection="1">
      <protection locked="0"/>
    </xf>
    <xf numFmtId="0" fontId="3" fillId="0" borderId="0" xfId="0" applyFont="1" applyFill="1" applyBorder="1" applyProtection="1"/>
    <xf numFmtId="0" fontId="8" fillId="0" borderId="3" xfId="0" applyFont="1" applyFill="1" applyBorder="1" applyProtection="1"/>
    <xf numFmtId="0" fontId="8" fillId="0" borderId="5" xfId="0" applyFont="1" applyFill="1" applyBorder="1" applyProtection="1"/>
    <xf numFmtId="4" fontId="8" fillId="0" borderId="5" xfId="1" applyNumberFormat="1" applyFont="1" applyFill="1" applyBorder="1" applyAlignment="1" applyProtection="1">
      <alignment horizontal="center" vertical="center"/>
    </xf>
    <xf numFmtId="2" fontId="8" fillId="0" borderId="5" xfId="1" applyNumberFormat="1" applyFont="1" applyFill="1" applyBorder="1" applyAlignment="1" applyProtection="1">
      <alignment horizontal="center" vertical="center"/>
    </xf>
    <xf numFmtId="4" fontId="8" fillId="0" borderId="5" xfId="0" applyNumberFormat="1" applyFont="1" applyFill="1" applyBorder="1" applyAlignment="1" applyProtection="1">
      <alignment horizontal="center" vertical="center"/>
    </xf>
    <xf numFmtId="0" fontId="8" fillId="0" borderId="0" xfId="0" applyFont="1" applyFill="1" applyBorder="1" applyProtection="1"/>
    <xf numFmtId="2" fontId="8" fillId="0" borderId="5" xfId="1" applyNumberFormat="1" applyFont="1" applyFill="1" applyBorder="1" applyAlignment="1" applyProtection="1">
      <alignment horizontal="center"/>
    </xf>
    <xf numFmtId="0" fontId="8" fillId="0" borderId="5" xfId="0" applyFont="1" applyFill="1" applyBorder="1" applyAlignment="1" applyProtection="1">
      <alignment horizontal="center" vertical="center"/>
    </xf>
    <xf numFmtId="167" fontId="8" fillId="0" borderId="5" xfId="1" applyNumberFormat="1" applyFont="1" applyFill="1" applyBorder="1" applyAlignment="1" applyProtection="1">
      <alignment horizontal="center" vertical="center"/>
    </xf>
    <xf numFmtId="165" fontId="8" fillId="0" borderId="5" xfId="1" applyFont="1" applyFill="1" applyBorder="1" applyAlignment="1" applyProtection="1">
      <alignment horizontal="right" vertical="center"/>
    </xf>
    <xf numFmtId="168" fontId="8" fillId="0" borderId="5" xfId="1" applyNumberFormat="1" applyFont="1" applyFill="1" applyBorder="1" applyAlignment="1" applyProtection="1">
      <alignment horizontal="right" vertical="center"/>
    </xf>
    <xf numFmtId="0" fontId="13" fillId="0" borderId="5" xfId="0" applyFont="1" applyFill="1" applyBorder="1" applyProtection="1">
      <protection locked="0"/>
    </xf>
    <xf numFmtId="168" fontId="8" fillId="0" borderId="5" xfId="1" applyNumberFormat="1" applyFont="1" applyFill="1" applyBorder="1" applyAlignment="1" applyProtection="1">
      <alignment vertical="center"/>
    </xf>
    <xf numFmtId="2" fontId="8" fillId="0" borderId="5" xfId="0" applyNumberFormat="1" applyFont="1" applyFill="1" applyBorder="1" applyProtection="1">
      <protection locked="0"/>
    </xf>
    <xf numFmtId="2" fontId="13" fillId="0" borderId="5" xfId="0" applyNumberFormat="1" applyFont="1" applyFill="1" applyBorder="1" applyProtection="1">
      <protection locked="0"/>
    </xf>
    <xf numFmtId="169" fontId="8" fillId="0" borderId="5" xfId="1" applyNumberFormat="1" applyFont="1" applyFill="1" applyBorder="1" applyAlignment="1" applyProtection="1">
      <alignment vertical="center"/>
      <protection locked="0"/>
    </xf>
    <xf numFmtId="2" fontId="8" fillId="0" borderId="5" xfId="1" applyNumberFormat="1" applyFont="1" applyFill="1" applyBorder="1" applyAlignment="1" applyProtection="1">
      <alignment vertical="center"/>
      <protection locked="0"/>
    </xf>
    <xf numFmtId="170" fontId="8" fillId="0" borderId="5" xfId="1" applyNumberFormat="1" applyFont="1" applyFill="1" applyBorder="1" applyAlignment="1" applyProtection="1">
      <alignment vertical="center"/>
      <protection locked="0"/>
    </xf>
    <xf numFmtId="171" fontId="8" fillId="0" borderId="3" xfId="0" applyNumberFormat="1" applyFont="1" applyFill="1" applyBorder="1" applyProtection="1">
      <protection locked="0"/>
    </xf>
    <xf numFmtId="168" fontId="8" fillId="0" borderId="5" xfId="1" applyNumberFormat="1" applyFont="1" applyFill="1" applyBorder="1" applyAlignment="1" applyProtection="1">
      <alignment vertical="center"/>
      <protection locked="0"/>
    </xf>
    <xf numFmtId="4" fontId="8" fillId="0" borderId="5" xfId="1" applyNumberFormat="1" applyFont="1" applyFill="1" applyBorder="1" applyAlignment="1" applyProtection="1">
      <alignment vertical="center"/>
      <protection locked="0"/>
    </xf>
    <xf numFmtId="172" fontId="8" fillId="0" borderId="5" xfId="1" applyNumberFormat="1" applyFont="1" applyFill="1" applyBorder="1" applyAlignment="1" applyProtection="1">
      <alignment vertical="center"/>
      <protection locked="0"/>
    </xf>
    <xf numFmtId="165" fontId="8" fillId="0" borderId="5" xfId="1" applyFont="1" applyFill="1" applyBorder="1" applyAlignment="1" applyProtection="1">
      <alignment vertical="center"/>
      <protection locked="0"/>
    </xf>
    <xf numFmtId="0" fontId="14" fillId="0" borderId="3" xfId="0" applyFont="1" applyFill="1" applyBorder="1" applyAlignment="1" applyProtection="1">
      <alignment horizontal="center"/>
      <protection locked="0"/>
    </xf>
    <xf numFmtId="168" fontId="8" fillId="0" borderId="5" xfId="1" applyNumberFormat="1" applyFont="1" applyFill="1" applyBorder="1" applyAlignment="1" applyProtection="1"/>
    <xf numFmtId="173" fontId="8" fillId="0" borderId="5" xfId="1" applyNumberFormat="1" applyFont="1" applyFill="1" applyBorder="1" applyAlignment="1" applyProtection="1">
      <alignment horizontal="center" vertical="center"/>
      <protection locked="0"/>
    </xf>
    <xf numFmtId="0" fontId="8" fillId="0" borderId="2" xfId="0" applyFont="1" applyFill="1" applyBorder="1" applyProtection="1">
      <protection locked="0"/>
    </xf>
    <xf numFmtId="0" fontId="8" fillId="0" borderId="2" xfId="0" applyFont="1" applyFill="1" applyBorder="1" applyAlignment="1" applyProtection="1">
      <alignment horizontal="right" vertical="center"/>
      <protection locked="0"/>
    </xf>
    <xf numFmtId="165" fontId="8" fillId="0" borderId="4" xfId="0" applyNumberFormat="1" applyFont="1" applyFill="1" applyBorder="1" applyProtection="1"/>
    <xf numFmtId="0" fontId="8" fillId="0" borderId="3" xfId="0" quotePrefix="1" applyFont="1" applyFill="1" applyBorder="1" applyProtection="1"/>
    <xf numFmtId="174" fontId="8" fillId="0" borderId="5" xfId="1" applyNumberFormat="1" applyFont="1" applyFill="1" applyBorder="1" applyAlignment="1" applyProtection="1">
      <alignment horizontal="right" vertical="center"/>
    </xf>
    <xf numFmtId="175" fontId="8" fillId="0" borderId="5" xfId="1" applyNumberFormat="1" applyFont="1" applyFill="1" applyBorder="1" applyAlignment="1" applyProtection="1">
      <alignment horizontal="right" vertical="center"/>
    </xf>
    <xf numFmtId="4" fontId="8" fillId="0" borderId="5" xfId="1" applyNumberFormat="1" applyFont="1" applyFill="1" applyBorder="1" applyAlignment="1" applyProtection="1">
      <alignment horizontal="right" vertical="center"/>
    </xf>
    <xf numFmtId="176" fontId="8" fillId="0" borderId="5" xfId="1" applyNumberFormat="1" applyFont="1" applyFill="1" applyBorder="1" applyAlignment="1" applyProtection="1">
      <alignment horizontal="center" vertical="center"/>
    </xf>
    <xf numFmtId="0" fontId="15" fillId="0" borderId="6" xfId="0" applyFont="1" applyFill="1" applyBorder="1" applyAlignment="1">
      <alignment horizontal="center"/>
    </xf>
    <xf numFmtId="166" fontId="8" fillId="0" borderId="5" xfId="1" applyNumberFormat="1" applyFont="1" applyFill="1" applyBorder="1" applyAlignment="1" applyProtection="1">
      <alignment horizontal="center" vertical="center"/>
    </xf>
    <xf numFmtId="0" fontId="8" fillId="0" borderId="2" xfId="0" applyFont="1" applyFill="1" applyBorder="1" applyProtection="1"/>
    <xf numFmtId="165" fontId="8" fillId="0" borderId="2" xfId="1" applyFont="1" applyFill="1" applyBorder="1" applyAlignment="1" applyProtection="1">
      <alignment horizontal="right" vertical="center"/>
    </xf>
    <xf numFmtId="4" fontId="8" fillId="0" borderId="2" xfId="1" applyNumberFormat="1" applyFont="1" applyFill="1" applyBorder="1" applyAlignment="1" applyProtection="1">
      <alignment horizontal="right" vertical="center"/>
    </xf>
    <xf numFmtId="165" fontId="8" fillId="0" borderId="4" xfId="1" applyFont="1" applyFill="1" applyBorder="1" applyAlignment="1" applyProtection="1">
      <alignment horizontal="right" vertical="center"/>
    </xf>
    <xf numFmtId="0" fontId="8" fillId="0" borderId="5" xfId="0" quotePrefix="1" applyFont="1" applyFill="1" applyBorder="1" applyProtection="1"/>
    <xf numFmtId="165" fontId="8" fillId="0" borderId="5" xfId="1" applyFont="1" applyFill="1" applyBorder="1" applyProtection="1"/>
    <xf numFmtId="165" fontId="8" fillId="0" borderId="0" xfId="1" applyFont="1" applyFill="1" applyBorder="1" applyProtection="1"/>
    <xf numFmtId="177" fontId="8" fillId="0" borderId="3" xfId="1" quotePrefix="1" applyNumberFormat="1" applyFont="1" applyFill="1" applyBorder="1" applyProtection="1"/>
    <xf numFmtId="177" fontId="8" fillId="0" borderId="5" xfId="1" applyNumberFormat="1" applyFont="1" applyFill="1" applyBorder="1" applyProtection="1"/>
    <xf numFmtId="177" fontId="8" fillId="0" borderId="0" xfId="1" applyNumberFormat="1" applyFont="1" applyFill="1" applyBorder="1" applyProtection="1"/>
    <xf numFmtId="4" fontId="8" fillId="0" borderId="0" xfId="1" applyNumberFormat="1" applyFont="1" applyFill="1" applyBorder="1" applyProtection="1"/>
    <xf numFmtId="178" fontId="8" fillId="0" borderId="5" xfId="0" applyNumberFormat="1" applyFont="1" applyFill="1" applyBorder="1" applyProtection="1"/>
    <xf numFmtId="179" fontId="8" fillId="0" borderId="5" xfId="1" applyNumberFormat="1" applyFont="1" applyFill="1" applyBorder="1" applyAlignment="1" applyProtection="1">
      <alignment horizontal="right" vertical="center"/>
    </xf>
    <xf numFmtId="164" fontId="8" fillId="0" borderId="0" xfId="0" applyNumberFormat="1" applyFont="1" applyFill="1" applyBorder="1" applyProtection="1"/>
    <xf numFmtId="0" fontId="8" fillId="0" borderId="7" xfId="0" applyFont="1" applyFill="1" applyBorder="1" applyProtection="1">
      <protection locked="0"/>
    </xf>
    <xf numFmtId="4" fontId="8" fillId="0" borderId="7" xfId="1" applyNumberFormat="1" applyFont="1" applyFill="1" applyBorder="1" applyAlignment="1" applyProtection="1">
      <alignment horizontal="center" vertical="center"/>
    </xf>
    <xf numFmtId="10" fontId="8" fillId="0" borderId="7" xfId="1" applyNumberFormat="1" applyFont="1" applyFill="1" applyBorder="1" applyAlignment="1" applyProtection="1">
      <alignment horizontal="center" vertical="center"/>
    </xf>
    <xf numFmtId="4" fontId="8" fillId="0" borderId="0" xfId="0" applyNumberFormat="1" applyFont="1" applyFill="1" applyBorder="1" applyProtection="1"/>
    <xf numFmtId="10" fontId="8" fillId="0" borderId="2" xfId="1" applyNumberFormat="1" applyFont="1" applyFill="1" applyBorder="1" applyAlignment="1" applyProtection="1">
      <alignment horizontal="center" vertical="center"/>
    </xf>
    <xf numFmtId="10" fontId="8" fillId="0" borderId="5" xfId="1" applyNumberFormat="1" applyFont="1" applyFill="1" applyBorder="1" applyAlignment="1" applyProtection="1">
      <alignment horizontal="right"/>
    </xf>
    <xf numFmtId="10" fontId="8" fillId="0" borderId="5" xfId="0" applyNumberFormat="1" applyFont="1" applyFill="1" applyBorder="1" applyProtection="1">
      <protection locked="0"/>
    </xf>
    <xf numFmtId="10" fontId="8" fillId="0" borderId="7" xfId="2" applyNumberFormat="1" applyFont="1" applyFill="1" applyBorder="1" applyAlignment="1" applyProtection="1">
      <alignment horizontal="center"/>
    </xf>
    <xf numFmtId="10" fontId="8" fillId="0" borderId="5" xfId="1" applyNumberFormat="1" applyFont="1" applyFill="1" applyBorder="1" applyAlignment="1" applyProtection="1">
      <alignment horizontal="right"/>
      <protection locked="0"/>
    </xf>
    <xf numFmtId="0" fontId="13" fillId="0" borderId="5" xfId="0" applyFont="1" applyFill="1" applyBorder="1" applyProtection="1"/>
    <xf numFmtId="165" fontId="8" fillId="0" borderId="5" xfId="1" applyFont="1" applyFill="1" applyBorder="1" applyAlignment="1" applyProtection="1">
      <alignment horizontal="right"/>
    </xf>
    <xf numFmtId="10" fontId="8" fillId="0" borderId="5" xfId="0" applyNumberFormat="1" applyFont="1" applyFill="1" applyBorder="1" applyAlignment="1" applyProtection="1">
      <alignment horizontal="right"/>
    </xf>
    <xf numFmtId="0" fontId="8" fillId="0" borderId="5" xfId="0" applyFont="1" applyFill="1" applyBorder="1" applyAlignment="1" applyProtection="1">
      <alignment horizontal="right"/>
    </xf>
    <xf numFmtId="180" fontId="8" fillId="0" borderId="5" xfId="0" applyNumberFormat="1" applyFont="1" applyFill="1" applyBorder="1" applyAlignment="1" applyProtection="1">
      <alignment horizontal="right"/>
    </xf>
    <xf numFmtId="0" fontId="8" fillId="0" borderId="3" xfId="0" quotePrefix="1" applyFont="1" applyFill="1" applyBorder="1" applyAlignment="1" applyProtection="1">
      <alignment horizontal="right"/>
    </xf>
    <xf numFmtId="0" fontId="8" fillId="0" borderId="7" xfId="0" applyFont="1" applyFill="1" applyBorder="1" applyAlignment="1" applyProtection="1">
      <alignment horizontal="right"/>
    </xf>
    <xf numFmtId="10" fontId="8" fillId="0" borderId="2" xfId="2" applyNumberFormat="1" applyFont="1" applyFill="1" applyBorder="1" applyAlignment="1" applyProtection="1">
      <alignment horizontal="center"/>
    </xf>
    <xf numFmtId="10" fontId="8" fillId="0" borderId="5" xfId="2" applyNumberFormat="1" applyFont="1" applyFill="1" applyBorder="1" applyAlignment="1" applyProtection="1">
      <alignment horizontal="center"/>
    </xf>
    <xf numFmtId="0" fontId="8" fillId="0" borderId="3" xfId="0" applyFont="1" applyFill="1" applyBorder="1" applyAlignment="1" applyProtection="1">
      <alignment horizontal="right" vertical="center"/>
    </xf>
    <xf numFmtId="0" fontId="13" fillId="0" borderId="5" xfId="0" applyFont="1" applyFill="1" applyBorder="1" applyAlignment="1" applyProtection="1">
      <alignment wrapText="1"/>
    </xf>
    <xf numFmtId="0" fontId="8" fillId="0" borderId="5" xfId="0" applyFont="1" applyFill="1" applyBorder="1" applyAlignment="1" applyProtection="1">
      <alignment wrapText="1"/>
    </xf>
    <xf numFmtId="10" fontId="8" fillId="0" borderId="5" xfId="0" applyNumberFormat="1" applyFont="1" applyFill="1" applyBorder="1" applyAlignment="1" applyProtection="1">
      <alignment horizontal="center" vertical="center" wrapText="1"/>
    </xf>
    <xf numFmtId="0" fontId="8" fillId="0" borderId="5" xfId="0" applyFont="1" applyFill="1" applyBorder="1" applyAlignment="1" applyProtection="1">
      <alignment horizontal="center"/>
    </xf>
    <xf numFmtId="0" fontId="8" fillId="0" borderId="3" xfId="0" applyFont="1" applyFill="1" applyBorder="1" applyAlignment="1" applyProtection="1">
      <alignment horizontal="right"/>
    </xf>
    <xf numFmtId="10" fontId="8" fillId="0" borderId="7" xfId="0" applyNumberFormat="1" applyFont="1" applyFill="1" applyBorder="1" applyAlignment="1" applyProtection="1">
      <alignment horizontal="center" vertical="center" wrapText="1"/>
    </xf>
    <xf numFmtId="0" fontId="8" fillId="0" borderId="7" xfId="0" applyFont="1" applyFill="1" applyBorder="1" applyAlignment="1" applyProtection="1">
      <alignment horizontal="center"/>
    </xf>
    <xf numFmtId="0" fontId="14" fillId="0" borderId="3" xfId="0" applyFont="1" applyFill="1" applyBorder="1" applyProtection="1"/>
    <xf numFmtId="2" fontId="8" fillId="0" borderId="2" xfId="2" applyNumberFormat="1" applyFont="1" applyFill="1" applyBorder="1" applyAlignment="1" applyProtection="1">
      <alignment horizontal="center"/>
    </xf>
    <xf numFmtId="0" fontId="16" fillId="0" borderId="2" xfId="0" applyFont="1" applyFill="1" applyBorder="1" applyProtection="1"/>
    <xf numFmtId="0" fontId="14" fillId="0" borderId="0" xfId="0" applyFont="1" applyFill="1" applyBorder="1" applyProtection="1"/>
    <xf numFmtId="0" fontId="8" fillId="0" borderId="8" xfId="0" applyFont="1" applyFill="1" applyBorder="1" applyProtection="1"/>
    <xf numFmtId="14" fontId="8" fillId="0" borderId="9" xfId="0" applyNumberFormat="1" applyFont="1" applyFill="1" applyBorder="1" applyProtection="1"/>
    <xf numFmtId="14" fontId="8" fillId="0" borderId="3" xfId="0" applyNumberFormat="1" applyFont="1" applyFill="1" applyBorder="1" applyProtection="1"/>
    <xf numFmtId="14" fontId="8" fillId="0" borderId="2" xfId="1" applyNumberFormat="1" applyFont="1" applyFill="1" applyBorder="1" applyAlignment="1" applyProtection="1">
      <alignment horizontal="center"/>
    </xf>
    <xf numFmtId="0" fontId="8" fillId="0" borderId="2" xfId="0" applyFont="1" applyFill="1" applyBorder="1" applyAlignment="1" applyProtection="1">
      <alignment horizontal="center"/>
    </xf>
    <xf numFmtId="4" fontId="8" fillId="0" borderId="2" xfId="2" applyNumberFormat="1" applyFont="1" applyFill="1" applyBorder="1" applyAlignment="1" applyProtection="1">
      <alignment horizontal="center"/>
    </xf>
    <xf numFmtId="14" fontId="8" fillId="0" borderId="4" xfId="0" applyNumberFormat="1" applyFont="1" applyFill="1" applyBorder="1" applyProtection="1"/>
    <xf numFmtId="14" fontId="8" fillId="0" borderId="10" xfId="0" applyNumberFormat="1" applyFont="1" applyFill="1" applyBorder="1" applyProtection="1"/>
    <xf numFmtId="4" fontId="8" fillId="0" borderId="5" xfId="2" applyNumberFormat="1" applyFont="1" applyFill="1" applyBorder="1" applyAlignment="1" applyProtection="1">
      <alignment horizontal="center"/>
    </xf>
    <xf numFmtId="15" fontId="8" fillId="0" borderId="5" xfId="0" applyNumberFormat="1" applyFont="1" applyFill="1" applyBorder="1" applyProtection="1"/>
    <xf numFmtId="4" fontId="8" fillId="0" borderId="5" xfId="1" applyNumberFormat="1" applyFont="1" applyFill="1" applyBorder="1" applyAlignment="1" applyProtection="1">
      <alignment horizontal="center"/>
    </xf>
    <xf numFmtId="14" fontId="8" fillId="0" borderId="5" xfId="0" applyNumberFormat="1" applyFont="1" applyFill="1" applyBorder="1" applyProtection="1"/>
    <xf numFmtId="0" fontId="8" fillId="0" borderId="3" xfId="0" quotePrefix="1" applyNumberFormat="1" applyFont="1" applyFill="1" applyBorder="1" applyProtection="1"/>
    <xf numFmtId="0" fontId="8" fillId="0" borderId="5" xfId="0" applyNumberFormat="1" applyFont="1" applyFill="1" applyBorder="1" applyProtection="1"/>
    <xf numFmtId="181" fontId="8" fillId="0" borderId="5" xfId="1" applyNumberFormat="1" applyFont="1" applyFill="1" applyBorder="1" applyAlignment="1" applyProtection="1">
      <alignment horizontal="center"/>
    </xf>
    <xf numFmtId="165" fontId="8" fillId="0" borderId="5" xfId="1" applyFont="1" applyFill="1" applyBorder="1" applyAlignment="1" applyProtection="1">
      <alignment horizontal="center"/>
    </xf>
    <xf numFmtId="0" fontId="8" fillId="0" borderId="7" xfId="0" applyFont="1" applyFill="1" applyBorder="1" applyProtection="1"/>
    <xf numFmtId="0" fontId="3" fillId="0" borderId="0" xfId="0" applyNumberFormat="1" applyFont="1" applyFill="1" applyBorder="1" applyAlignment="1" applyProtection="1">
      <alignment horizontal="left" vertical="center" wrapText="1"/>
    </xf>
    <xf numFmtId="0" fontId="8" fillId="0" borderId="1" xfId="0" quotePrefix="1" applyNumberFormat="1" applyFont="1" applyFill="1" applyBorder="1" applyAlignment="1" applyProtection="1">
      <alignment horizontal="right" vertical="center" wrapText="1"/>
    </xf>
    <xf numFmtId="0" fontId="8" fillId="0" borderId="2" xfId="0" applyNumberFormat="1" applyFont="1" applyFill="1" applyBorder="1" applyAlignment="1" applyProtection="1">
      <alignment horizontal="left" vertical="center" wrapText="1"/>
    </xf>
    <xf numFmtId="0" fontId="8" fillId="0" borderId="2" xfId="0" applyNumberFormat="1" applyFont="1" applyFill="1" applyBorder="1" applyAlignment="1" applyProtection="1">
      <alignment horizontal="center" vertical="center" wrapText="1"/>
    </xf>
    <xf numFmtId="0" fontId="8" fillId="0" borderId="0" xfId="0" applyNumberFormat="1" applyFont="1" applyFill="1" applyBorder="1" applyAlignment="1" applyProtection="1">
      <alignment horizontal="left" vertical="center" wrapText="1"/>
    </xf>
    <xf numFmtId="0" fontId="8" fillId="0" borderId="3" xfId="0" applyNumberFormat="1" applyFont="1" applyFill="1" applyBorder="1" applyAlignment="1" applyProtection="1">
      <alignment horizontal="right" vertical="center" wrapText="1"/>
    </xf>
    <xf numFmtId="0" fontId="8" fillId="0" borderId="5" xfId="0" applyNumberFormat="1" applyFont="1" applyFill="1" applyBorder="1" applyAlignment="1" applyProtection="1">
      <alignment horizontal="left" vertical="center" wrapText="1"/>
    </xf>
    <xf numFmtId="0" fontId="8" fillId="0" borderId="5" xfId="0" applyNumberFormat="1" applyFont="1" applyFill="1" applyBorder="1" applyAlignment="1" applyProtection="1">
      <alignment horizontal="center" vertical="center" wrapText="1"/>
    </xf>
    <xf numFmtId="0" fontId="8" fillId="0" borderId="4" xfId="0" applyNumberFormat="1" applyFont="1" applyFill="1" applyBorder="1" applyAlignment="1" applyProtection="1">
      <alignment horizontal="left" vertical="center" wrapText="1"/>
    </xf>
    <xf numFmtId="0" fontId="8" fillId="0" borderId="3" xfId="0" quotePrefix="1" applyNumberFormat="1" applyFont="1" applyFill="1" applyBorder="1" applyAlignment="1" applyProtection="1">
      <alignment horizontal="right" vertical="center" wrapText="1"/>
    </xf>
    <xf numFmtId="4" fontId="8" fillId="0" borderId="7" xfId="0" applyNumberFormat="1" applyFont="1" applyFill="1" applyBorder="1" applyAlignment="1" applyProtection="1">
      <alignment horizontal="center" vertical="center" wrapText="1"/>
    </xf>
    <xf numFmtId="4" fontId="8" fillId="0" borderId="7" xfId="0" applyNumberFormat="1" applyFont="1" applyFill="1" applyBorder="1" applyAlignment="1" applyProtection="1">
      <alignment horizontal="left" vertical="center" wrapText="1"/>
    </xf>
    <xf numFmtId="4" fontId="8" fillId="0" borderId="5" xfId="0" applyNumberFormat="1" applyFont="1" applyFill="1" applyBorder="1" applyAlignment="1" applyProtection="1">
      <alignment horizontal="left" vertical="center" wrapText="1"/>
    </xf>
    <xf numFmtId="0" fontId="15" fillId="0" borderId="0" xfId="0" applyFont="1" applyFill="1"/>
    <xf numFmtId="0" fontId="8" fillId="0" borderId="1" xfId="0" applyNumberFormat="1" applyFont="1" applyFill="1" applyBorder="1" applyAlignment="1" applyProtection="1">
      <alignment horizontal="right"/>
    </xf>
    <xf numFmtId="0" fontId="8" fillId="0" borderId="2" xfId="0" applyNumberFormat="1" applyFont="1" applyFill="1" applyBorder="1" applyAlignment="1" applyProtection="1"/>
    <xf numFmtId="0" fontId="8" fillId="0" borderId="3" xfId="0" applyNumberFormat="1" applyFont="1" applyFill="1" applyBorder="1" applyProtection="1">
      <protection locked="0"/>
    </xf>
    <xf numFmtId="0" fontId="8" fillId="0" borderId="5" xfId="0" applyNumberFormat="1" applyFont="1" applyFill="1" applyBorder="1" applyProtection="1">
      <protection locked="0"/>
    </xf>
    <xf numFmtId="0" fontId="8" fillId="0" borderId="1" xfId="0" quotePrefix="1" applyFont="1" applyFill="1" applyBorder="1" applyProtection="1">
      <protection locked="0"/>
    </xf>
    <xf numFmtId="168" fontId="8" fillId="0" borderId="2" xfId="1" applyNumberFormat="1" applyFont="1" applyFill="1" applyBorder="1" applyAlignment="1" applyProtection="1">
      <alignment horizontal="center"/>
      <protection locked="0"/>
    </xf>
    <xf numFmtId="165" fontId="8" fillId="0" borderId="5" xfId="1" applyFont="1" applyFill="1" applyBorder="1" applyAlignment="1" applyProtection="1">
      <alignment horizontal="center"/>
      <protection locked="0"/>
    </xf>
    <xf numFmtId="4" fontId="3" fillId="0" borderId="0" xfId="0" applyNumberFormat="1" applyFont="1" applyFill="1" applyBorder="1" applyProtection="1">
      <protection locked="0"/>
    </xf>
    <xf numFmtId="0" fontId="8" fillId="0" borderId="11" xfId="0" quotePrefix="1" applyFont="1" applyFill="1" applyBorder="1" applyProtection="1">
      <protection locked="0"/>
    </xf>
    <xf numFmtId="165" fontId="8" fillId="0" borderId="2" xfId="1" applyFont="1" applyFill="1" applyBorder="1" applyAlignment="1" applyProtection="1">
      <alignment horizontal="right"/>
      <protection locked="0"/>
    </xf>
    <xf numFmtId="165" fontId="8" fillId="0" borderId="2" xfId="1" applyFont="1" applyFill="1" applyBorder="1" applyAlignment="1" applyProtection="1">
      <alignment horizontal="center"/>
      <protection locked="0"/>
    </xf>
    <xf numFmtId="0" fontId="8" fillId="0" borderId="12" xfId="0" applyFont="1" applyFill="1" applyBorder="1" applyProtection="1">
      <protection locked="0"/>
    </xf>
    <xf numFmtId="0" fontId="8" fillId="0" borderId="13" xfId="0" applyFont="1" applyFill="1" applyBorder="1" applyProtection="1">
      <protection locked="0"/>
    </xf>
    <xf numFmtId="165" fontId="8" fillId="0" borderId="13" xfId="1" applyFont="1" applyFill="1" applyBorder="1" applyAlignment="1" applyProtection="1">
      <alignment horizontal="center"/>
      <protection locked="0"/>
    </xf>
    <xf numFmtId="165" fontId="8" fillId="0" borderId="13" xfId="0" applyNumberFormat="1" applyFont="1" applyFill="1" applyBorder="1" applyProtection="1">
      <protection locked="0"/>
    </xf>
    <xf numFmtId="165" fontId="17" fillId="0" borderId="0" xfId="1" applyFont="1" applyFill="1" applyBorder="1" applyProtection="1">
      <protection locked="0"/>
    </xf>
    <xf numFmtId="165" fontId="8" fillId="0" borderId="0" xfId="1" applyFont="1" applyFill="1" applyBorder="1" applyProtection="1">
      <protection locked="0"/>
    </xf>
    <xf numFmtId="0" fontId="17" fillId="0" borderId="0" xfId="0" applyFont="1" applyFill="1" applyBorder="1" applyProtection="1">
      <protection locked="0"/>
    </xf>
    <xf numFmtId="0" fontId="17" fillId="0" borderId="0" xfId="0" applyFont="1" applyFill="1" applyBorder="1" applyAlignment="1" applyProtection="1">
      <alignment horizontal="center"/>
      <protection locked="0"/>
    </xf>
    <xf numFmtId="0" fontId="17" fillId="0" borderId="14" xfId="0" applyFont="1" applyFill="1" applyBorder="1" applyAlignment="1" applyProtection="1">
      <protection locked="0"/>
    </xf>
    <xf numFmtId="0" fontId="4" fillId="0" borderId="2" xfId="0" applyFont="1" applyFill="1" applyBorder="1" applyAlignment="1" applyProtection="1">
      <alignment horizontal="center"/>
      <protection locked="0"/>
    </xf>
    <xf numFmtId="181" fontId="8" fillId="0" borderId="2" xfId="1" applyNumberFormat="1" applyFont="1" applyFill="1" applyBorder="1" applyAlignment="1" applyProtection="1">
      <alignment horizontal="center"/>
    </xf>
    <xf numFmtId="0" fontId="17" fillId="0" borderId="0" xfId="0" applyFont="1" applyFill="1" applyBorder="1" applyAlignment="1" applyProtection="1">
      <alignment horizontal="left"/>
      <protection locked="0"/>
    </xf>
    <xf numFmtId="0" fontId="0" fillId="0" borderId="0" xfId="0" applyFill="1"/>
    <xf numFmtId="0" fontId="8" fillId="0" borderId="0" xfId="0" applyFont="1" applyFill="1" applyBorder="1" applyAlignment="1" applyProtection="1">
      <alignment horizontal="center"/>
      <protection locked="0"/>
    </xf>
    <xf numFmtId="0" fontId="17" fillId="0" borderId="0" xfId="0" applyFont="1" applyFill="1"/>
    <xf numFmtId="0" fontId="17" fillId="0" borderId="0" xfId="4" applyFont="1" applyFill="1" applyBorder="1" applyAlignment="1">
      <alignment horizontal="left"/>
    </xf>
    <xf numFmtId="0" fontId="17" fillId="0" borderId="0" xfId="4" applyFont="1" applyFill="1" applyBorder="1"/>
    <xf numFmtId="4" fontId="17" fillId="0" borderId="0" xfId="4" applyNumberFormat="1" applyFont="1" applyFill="1" applyBorder="1"/>
    <xf numFmtId="0" fontId="19" fillId="0" borderId="8" xfId="4" applyFont="1" applyFill="1" applyBorder="1"/>
    <xf numFmtId="0" fontId="19" fillId="0" borderId="2" xfId="4" applyFont="1" applyFill="1" applyBorder="1"/>
    <xf numFmtId="15" fontId="17" fillId="0" borderId="2" xfId="4" applyNumberFormat="1" applyFont="1" applyFill="1" applyBorder="1" applyAlignment="1">
      <alignment horizontal="left"/>
    </xf>
    <xf numFmtId="4" fontId="17" fillId="0" borderId="2" xfId="5" applyNumberFormat="1" applyFont="1" applyFill="1" applyBorder="1" applyAlignment="1"/>
    <xf numFmtId="15" fontId="17" fillId="0" borderId="0" xfId="4" applyNumberFormat="1" applyFont="1" applyFill="1" applyBorder="1" applyAlignment="1">
      <alignment horizontal="left"/>
    </xf>
    <xf numFmtId="4" fontId="17" fillId="0" borderId="0" xfId="5" applyNumberFormat="1" applyFont="1" applyFill="1" applyBorder="1" applyAlignment="1"/>
    <xf numFmtId="10" fontId="18" fillId="0" borderId="2" xfId="6" applyNumberFormat="1" applyFont="1" applyFill="1" applyBorder="1" applyAlignment="1">
      <alignment horizontal="center" vertical="top" wrapText="1"/>
    </xf>
    <xf numFmtId="10" fontId="17" fillId="0" borderId="2" xfId="2" applyNumberFormat="1" applyFont="1" applyFill="1" applyBorder="1" applyAlignment="1">
      <alignment horizontal="center" vertical="top" wrapText="1"/>
    </xf>
    <xf numFmtId="10" fontId="18" fillId="0" borderId="0" xfId="6" applyNumberFormat="1" applyFont="1" applyFill="1" applyBorder="1" applyAlignment="1">
      <alignment horizontal="center" wrapText="1"/>
    </xf>
    <xf numFmtId="10" fontId="18" fillId="0" borderId="2" xfId="6" applyNumberFormat="1" applyFont="1" applyFill="1" applyBorder="1" applyAlignment="1">
      <alignment horizontal="right"/>
    </xf>
    <xf numFmtId="10" fontId="18" fillId="0" borderId="2" xfId="2" applyNumberFormat="1" applyFont="1" applyFill="1" applyBorder="1" applyAlignment="1">
      <alignment horizontal="right"/>
    </xf>
    <xf numFmtId="10" fontId="17" fillId="0" borderId="2" xfId="2" applyNumberFormat="1" applyFont="1" applyFill="1" applyBorder="1" applyAlignment="1">
      <alignment horizontal="right"/>
    </xf>
    <xf numFmtId="182" fontId="17" fillId="0" borderId="2" xfId="1" applyNumberFormat="1" applyFont="1" applyFill="1" applyBorder="1" applyAlignment="1" applyProtection="1">
      <alignment vertical="center"/>
      <protection locked="0"/>
    </xf>
    <xf numFmtId="165" fontId="17" fillId="0" borderId="2" xfId="1" applyFont="1" applyFill="1" applyBorder="1" applyAlignment="1" applyProtection="1">
      <alignment vertical="center"/>
      <protection locked="0"/>
    </xf>
    <xf numFmtId="165" fontId="18" fillId="0" borderId="2" xfId="1" applyFont="1" applyFill="1" applyBorder="1" applyAlignment="1">
      <alignment horizontal="right"/>
    </xf>
    <xf numFmtId="0" fontId="20" fillId="0" borderId="0" xfId="0" applyFont="1" applyFill="1" applyAlignment="1">
      <alignment wrapText="1"/>
    </xf>
    <xf numFmtId="183" fontId="4" fillId="0" borderId="17" xfId="7"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164" fontId="4" fillId="0" borderId="17" xfId="7" applyFont="1" applyFill="1" applyBorder="1" applyAlignment="1">
      <alignment horizontal="center" vertical="center" wrapText="1"/>
    </xf>
    <xf numFmtId="4" fontId="4" fillId="0" borderId="18" xfId="7" applyNumberFormat="1" applyFont="1" applyFill="1" applyBorder="1" applyAlignment="1">
      <alignment horizontal="center" vertical="center" wrapText="1"/>
    </xf>
    <xf numFmtId="0" fontId="20" fillId="0" borderId="19" xfId="0" applyFont="1" applyFill="1" applyBorder="1"/>
    <xf numFmtId="0" fontId="20" fillId="0" borderId="20" xfId="0" applyFont="1" applyFill="1" applyBorder="1"/>
    <xf numFmtId="164" fontId="20" fillId="0" borderId="20" xfId="1" applyNumberFormat="1" applyFont="1" applyFill="1" applyBorder="1"/>
    <xf numFmtId="0" fontId="20" fillId="0" borderId="0" xfId="0" applyFont="1" applyFill="1"/>
    <xf numFmtId="0" fontId="20" fillId="0" borderId="21" xfId="0" applyFont="1" applyFill="1" applyBorder="1"/>
    <xf numFmtId="0" fontId="20" fillId="0" borderId="22" xfId="0" applyFont="1" applyFill="1" applyBorder="1"/>
    <xf numFmtId="164" fontId="20" fillId="0" borderId="22" xfId="1" applyNumberFormat="1" applyFont="1" applyFill="1" applyBorder="1"/>
    <xf numFmtId="0" fontId="20" fillId="0" borderId="23" xfId="0" applyFont="1" applyFill="1" applyBorder="1"/>
    <xf numFmtId="0" fontId="20" fillId="0" borderId="24" xfId="0" applyFont="1" applyFill="1" applyBorder="1"/>
    <xf numFmtId="164" fontId="20" fillId="0" borderId="24" xfId="1" applyNumberFormat="1" applyFont="1" applyFill="1" applyBorder="1"/>
    <xf numFmtId="4" fontId="20" fillId="0" borderId="22" xfId="0" applyNumberFormat="1" applyFont="1" applyFill="1" applyBorder="1"/>
    <xf numFmtId="0" fontId="20" fillId="0" borderId="0" xfId="0" applyFont="1" applyFill="1" applyBorder="1"/>
    <xf numFmtId="0" fontId="17" fillId="0" borderId="0" xfId="0" applyFont="1" applyFill="1" applyBorder="1"/>
    <xf numFmtId="4" fontId="17" fillId="0" borderId="0" xfId="6" applyNumberFormat="1" applyFont="1" applyFill="1" applyBorder="1"/>
    <xf numFmtId="0" fontId="17" fillId="0" borderId="0" xfId="0" applyFont="1" applyFill="1" applyBorder="1" applyAlignment="1">
      <alignment horizontal="left"/>
    </xf>
    <xf numFmtId="165" fontId="17" fillId="0" borderId="0" xfId="8" applyFont="1" applyFill="1" applyBorder="1" applyAlignment="1">
      <alignment horizontal="right"/>
    </xf>
    <xf numFmtId="0" fontId="17" fillId="0" borderId="0" xfId="4" applyFont="1" applyFill="1"/>
    <xf numFmtId="165" fontId="17" fillId="0" borderId="0" xfId="8" applyFont="1" applyFill="1" applyAlignment="1">
      <alignment horizontal="right"/>
    </xf>
    <xf numFmtId="4" fontId="17" fillId="0" borderId="0" xfId="0" applyNumberFormat="1" applyFont="1" applyFill="1"/>
    <xf numFmtId="0" fontId="17" fillId="0" borderId="0" xfId="0" applyFont="1" applyFill="1" applyAlignment="1">
      <alignment horizontal="left"/>
    </xf>
    <xf numFmtId="0" fontId="18" fillId="0" borderId="0" xfId="0" applyFont="1" applyFill="1" applyBorder="1"/>
    <xf numFmtId="3" fontId="17" fillId="0" borderId="0" xfId="0" applyNumberFormat="1" applyFont="1" applyFill="1" applyBorder="1"/>
    <xf numFmtId="10" fontId="17" fillId="0" borderId="0" xfId="2" applyNumberFormat="1" applyFont="1" applyFill="1" applyBorder="1"/>
    <xf numFmtId="10" fontId="18" fillId="0" borderId="0" xfId="2" applyNumberFormat="1" applyFont="1" applyFill="1"/>
    <xf numFmtId="184" fontId="17" fillId="0" borderId="2" xfId="0" applyNumberFormat="1" applyFont="1" applyFill="1" applyBorder="1" applyAlignment="1">
      <alignment horizontal="left" vertical="center" wrapText="1"/>
    </xf>
    <xf numFmtId="0" fontId="17" fillId="0" borderId="2" xfId="0" applyFont="1" applyFill="1" applyBorder="1" applyAlignment="1">
      <alignment horizontal="justify" vertical="center" wrapText="1"/>
    </xf>
    <xf numFmtId="4" fontId="17" fillId="0" borderId="2" xfId="0" applyNumberFormat="1" applyFont="1" applyFill="1" applyBorder="1" applyAlignment="1">
      <alignment horizontal="center" vertical="center" wrapText="1"/>
    </xf>
    <xf numFmtId="10" fontId="18" fillId="0" borderId="2" xfId="2" applyNumberFormat="1" applyFont="1" applyFill="1" applyBorder="1"/>
    <xf numFmtId="185" fontId="2" fillId="0" borderId="0" xfId="0" applyNumberFormat="1" applyFont="1" applyFill="1" applyAlignment="1">
      <alignment horizontal="right"/>
    </xf>
    <xf numFmtId="165" fontId="18" fillId="0" borderId="0" xfId="1" applyFont="1" applyFill="1"/>
    <xf numFmtId="0" fontId="4" fillId="0" borderId="2" xfId="0" applyFont="1" applyFill="1" applyBorder="1" applyAlignment="1">
      <alignment horizontal="center" vertical="center" wrapText="1"/>
    </xf>
    <xf numFmtId="0" fontId="17" fillId="0" borderId="2" xfId="0" applyFont="1" applyFill="1" applyBorder="1" applyAlignment="1">
      <alignment horizontal="left" vertical="center"/>
    </xf>
    <xf numFmtId="0" fontId="17" fillId="0" borderId="2" xfId="0" applyFont="1" applyFill="1" applyBorder="1" applyAlignment="1">
      <alignment horizontal="left" vertical="center" wrapText="1"/>
    </xf>
    <xf numFmtId="0" fontId="17" fillId="0" borderId="2" xfId="0" applyFont="1" applyFill="1" applyBorder="1" applyAlignment="1">
      <alignment horizontal="center" vertical="center"/>
    </xf>
    <xf numFmtId="165" fontId="17" fillId="0" borderId="2" xfId="1" applyFont="1" applyFill="1" applyBorder="1" applyAlignment="1">
      <alignment horizontal="right" vertical="center"/>
    </xf>
    <xf numFmtId="10" fontId="17" fillId="0" borderId="2" xfId="1" applyNumberFormat="1" applyFont="1" applyFill="1" applyBorder="1" applyAlignment="1">
      <alignment horizontal="center" vertical="center"/>
    </xf>
    <xf numFmtId="0" fontId="23" fillId="0" borderId="2" xfId="0" applyFont="1" applyFill="1" applyBorder="1" applyAlignment="1">
      <alignment vertical="center"/>
    </xf>
    <xf numFmtId="0" fontId="24" fillId="0" borderId="2" xfId="0" applyFont="1" applyFill="1" applyBorder="1" applyAlignment="1">
      <alignment vertical="center"/>
    </xf>
    <xf numFmtId="0" fontId="24" fillId="0" borderId="2" xfId="0" applyFont="1" applyFill="1" applyBorder="1" applyAlignment="1">
      <alignment vertical="center" wrapText="1"/>
    </xf>
    <xf numFmtId="0" fontId="3" fillId="0" borderId="3" xfId="0" applyFont="1" applyFill="1" applyBorder="1" applyProtection="1">
      <protection locked="0"/>
    </xf>
    <xf numFmtId="2" fontId="3" fillId="0" borderId="3" xfId="0" applyNumberFormat="1" applyFont="1" applyFill="1" applyBorder="1" applyProtection="1">
      <protection locked="0"/>
    </xf>
    <xf numFmtId="0" fontId="18" fillId="0" borderId="0" xfId="3" applyFont="1" applyAlignment="1">
      <alignment horizontal="right"/>
    </xf>
    <xf numFmtId="0" fontId="18" fillId="0" borderId="0" xfId="3" applyFont="1"/>
    <xf numFmtId="0" fontId="20" fillId="0" borderId="0" xfId="3" applyFont="1"/>
    <xf numFmtId="0" fontId="4" fillId="0" borderId="0" xfId="3" applyFont="1" applyAlignment="1">
      <alignment vertical="center"/>
    </xf>
    <xf numFmtId="0" fontId="17" fillId="0" borderId="0" xfId="3" applyFont="1" applyAlignment="1">
      <alignment vertical="center"/>
    </xf>
    <xf numFmtId="0" fontId="18" fillId="0" borderId="0" xfId="3" quotePrefix="1" applyFont="1" applyAlignment="1">
      <alignment horizontal="right"/>
    </xf>
    <xf numFmtId="0" fontId="18" fillId="0" borderId="0" xfId="3" quotePrefix="1" applyFont="1"/>
    <xf numFmtId="0" fontId="17" fillId="0" borderId="0" xfId="3" applyFont="1" applyAlignment="1">
      <alignment horizontal="left" vertical="top"/>
    </xf>
    <xf numFmtId="0" fontId="17" fillId="0" borderId="0" xfId="3" applyFont="1" applyAlignment="1">
      <alignment vertical="top" wrapText="1"/>
    </xf>
    <xf numFmtId="0" fontId="18" fillId="0" borderId="0" xfId="3" applyFont="1" applyAlignment="1">
      <alignment vertical="center"/>
    </xf>
    <xf numFmtId="0" fontId="17" fillId="0" borderId="0" xfId="3" applyFont="1" applyAlignment="1">
      <alignment horizontal="right"/>
    </xf>
    <xf numFmtId="0" fontId="4" fillId="0" borderId="0" xfId="3" applyFont="1"/>
    <xf numFmtId="0" fontId="17" fillId="0" borderId="0" xfId="3" applyFont="1"/>
    <xf numFmtId="0" fontId="4" fillId="0" borderId="2" xfId="3" applyFont="1" applyBorder="1" applyAlignment="1">
      <alignment horizontal="center" wrapText="1"/>
    </xf>
    <xf numFmtId="0" fontId="17" fillId="0" borderId="2" xfId="3" applyFont="1" applyBorder="1" applyAlignment="1">
      <alignment horizontal="left" vertical="top" wrapText="1"/>
    </xf>
    <xf numFmtId="0" fontId="18" fillId="0" borderId="2" xfId="3" applyFont="1" applyBorder="1" applyAlignment="1">
      <alignment horizontal="center" vertical="top" wrapText="1"/>
    </xf>
    <xf numFmtId="0" fontId="18" fillId="0" borderId="2" xfId="3" applyFont="1" applyBorder="1" applyAlignment="1">
      <alignment horizontal="center" vertical="top"/>
    </xf>
    <xf numFmtId="4" fontId="17" fillId="0" borderId="2" xfId="3" applyNumberFormat="1" applyFont="1" applyBorder="1" applyAlignment="1">
      <alignment horizontal="center" vertical="top" wrapText="1"/>
    </xf>
    <xf numFmtId="4" fontId="18" fillId="0" borderId="0" xfId="3" applyNumberFormat="1" applyFont="1"/>
    <xf numFmtId="4" fontId="20" fillId="0" borderId="0" xfId="3" applyNumberFormat="1" applyFont="1"/>
    <xf numFmtId="0" fontId="18" fillId="0" borderId="2" xfId="3" applyFont="1" applyBorder="1" applyAlignment="1">
      <alignment horizontal="left" vertical="top" wrapText="1"/>
    </xf>
    <xf numFmtId="0" fontId="18" fillId="0" borderId="0" xfId="3" applyFont="1" applyAlignment="1">
      <alignment horizontal="left"/>
    </xf>
    <xf numFmtId="0" fontId="18" fillId="0" borderId="0" xfId="3" applyFont="1" applyAlignment="1">
      <alignment horizontal="center" wrapText="1"/>
    </xf>
    <xf numFmtId="0" fontId="18" fillId="0" borderId="0" xfId="3" applyFont="1" applyAlignment="1">
      <alignment horizontal="center"/>
    </xf>
    <xf numFmtId="4" fontId="18" fillId="0" borderId="0" xfId="3" applyNumberFormat="1" applyFont="1" applyAlignment="1">
      <alignment horizontal="center" wrapText="1"/>
    </xf>
    <xf numFmtId="0" fontId="18" fillId="0" borderId="2" xfId="3" applyFont="1" applyBorder="1"/>
    <xf numFmtId="0" fontId="18" fillId="0" borderId="2" xfId="3" applyFont="1" applyBorder="1" applyAlignment="1">
      <alignment horizontal="center" vertical="center"/>
    </xf>
    <xf numFmtId="0" fontId="18" fillId="0" borderId="2" xfId="3" applyFont="1" applyBorder="1" applyAlignment="1">
      <alignment horizontal="center"/>
    </xf>
    <xf numFmtId="4" fontId="18" fillId="0" borderId="2" xfId="3" applyNumberFormat="1" applyFont="1" applyBorder="1" applyAlignment="1">
      <alignment horizontal="right"/>
    </xf>
    <xf numFmtId="0" fontId="18" fillId="0" borderId="0" xfId="3" quotePrefix="1" applyFont="1" applyAlignment="1">
      <alignment vertical="top"/>
    </xf>
    <xf numFmtId="0" fontId="18" fillId="0" borderId="0" xfId="3" applyFont="1" applyAlignment="1">
      <alignment horizontal="justify" vertical="center"/>
    </xf>
    <xf numFmtId="0" fontId="22" fillId="0" borderId="0" xfId="3" applyFont="1" applyAlignment="1">
      <alignment horizontal="right"/>
    </xf>
    <xf numFmtId="0" fontId="22" fillId="0" borderId="2" xfId="3" applyFont="1" applyBorder="1" applyAlignment="1">
      <alignment horizontal="center" vertical="center"/>
    </xf>
    <xf numFmtId="0" fontId="22" fillId="0" borderId="2" xfId="3" applyFont="1" applyBorder="1" applyAlignment="1">
      <alignment horizontal="center" vertical="center" wrapText="1"/>
    </xf>
    <xf numFmtId="0" fontId="22" fillId="0" borderId="0" xfId="3" applyFont="1" applyAlignment="1">
      <alignment vertical="center"/>
    </xf>
    <xf numFmtId="0" fontId="25" fillId="0" borderId="0" xfId="3" applyFont="1"/>
    <xf numFmtId="0" fontId="26" fillId="0" borderId="0" xfId="3" applyFont="1" applyAlignment="1">
      <alignment vertical="center"/>
    </xf>
    <xf numFmtId="0" fontId="22" fillId="0" borderId="0" xfId="3" applyFont="1" applyAlignment="1">
      <alignment horizontal="left"/>
    </xf>
    <xf numFmtId="14" fontId="22" fillId="0" borderId="0" xfId="3" applyNumberFormat="1" applyFont="1" applyAlignment="1">
      <alignment horizontal="left"/>
    </xf>
    <xf numFmtId="0" fontId="27" fillId="0" borderId="0" xfId="0" applyFont="1"/>
    <xf numFmtId="183" fontId="27" fillId="0" borderId="0" xfId="1" applyNumberFormat="1" applyFont="1"/>
    <xf numFmtId="165" fontId="27" fillId="0" borderId="0" xfId="1" applyFont="1"/>
    <xf numFmtId="186" fontId="27" fillId="0" borderId="0" xfId="0" applyNumberFormat="1" applyFont="1"/>
    <xf numFmtId="0" fontId="28" fillId="2" borderId="17" xfId="0" applyFont="1" applyFill="1" applyBorder="1"/>
    <xf numFmtId="0" fontId="29" fillId="0" borderId="0" xfId="0" applyFont="1"/>
    <xf numFmtId="183" fontId="27" fillId="0" borderId="0" xfId="1" applyNumberFormat="1" applyFont="1" applyFill="1"/>
    <xf numFmtId="0" fontId="28" fillId="2" borderId="23" xfId="0" applyFont="1" applyFill="1" applyBorder="1"/>
    <xf numFmtId="0" fontId="30" fillId="3" borderId="2" xfId="0" applyFont="1" applyFill="1" applyBorder="1" applyAlignment="1">
      <alignment horizontal="justify" vertical="center"/>
    </xf>
    <xf numFmtId="0" fontId="29" fillId="3" borderId="2" xfId="0" applyFont="1" applyFill="1" applyBorder="1"/>
    <xf numFmtId="165" fontId="27" fillId="3" borderId="2" xfId="1" applyFont="1" applyFill="1" applyBorder="1"/>
    <xf numFmtId="186" fontId="27" fillId="3" borderId="2" xfId="0" applyNumberFormat="1" applyFont="1" applyFill="1" applyBorder="1"/>
    <xf numFmtId="0" fontId="27" fillId="3" borderId="2" xfId="0" applyFont="1" applyFill="1" applyBorder="1"/>
    <xf numFmtId="0" fontId="28" fillId="3" borderId="0" xfId="0" applyFont="1" applyFill="1" applyBorder="1"/>
    <xf numFmtId="0" fontId="31" fillId="0" borderId="0" xfId="0" applyFont="1"/>
    <xf numFmtId="0" fontId="32" fillId="0" borderId="0" xfId="0" applyFont="1"/>
    <xf numFmtId="0" fontId="17" fillId="0" borderId="0" xfId="0" applyFont="1" applyFill="1" applyBorder="1" applyAlignment="1" applyProtection="1">
      <alignment wrapText="1"/>
      <protection locked="0"/>
    </xf>
    <xf numFmtId="0" fontId="8" fillId="0" borderId="4" xfId="0" applyFont="1" applyFill="1" applyBorder="1" applyAlignment="1" applyProtection="1">
      <alignment horizontal="left" wrapText="1"/>
      <protection locked="0"/>
    </xf>
    <xf numFmtId="0" fontId="8" fillId="0" borderId="13" xfId="0" applyFont="1" applyFill="1" applyBorder="1" applyAlignment="1" applyProtection="1">
      <alignment horizontal="left" wrapText="1"/>
      <protection locked="0"/>
    </xf>
    <xf numFmtId="0" fontId="17" fillId="0" borderId="0" xfId="0" quotePrefix="1" applyFont="1" applyFill="1" applyAlignment="1">
      <alignment wrapText="1"/>
    </xf>
    <xf numFmtId="0" fontId="17" fillId="0" borderId="0" xfId="0" quotePrefix="1" applyFont="1" applyFill="1" applyBorder="1" applyAlignment="1">
      <alignment horizontal="left" vertical="top" wrapText="1"/>
    </xf>
    <xf numFmtId="0" fontId="17" fillId="0" borderId="0" xfId="0" applyFont="1" applyFill="1" applyBorder="1" applyAlignment="1" applyProtection="1">
      <alignment horizontal="left" vertical="top" wrapText="1"/>
      <protection locked="0"/>
    </xf>
    <xf numFmtId="0" fontId="4" fillId="0" borderId="8" xfId="0" applyFont="1" applyFill="1" applyBorder="1" applyAlignment="1" applyProtection="1">
      <protection locked="0"/>
    </xf>
    <xf numFmtId="0" fontId="4" fillId="0" borderId="15" xfId="0" applyFont="1" applyFill="1" applyBorder="1" applyAlignment="1" applyProtection="1">
      <protection locked="0"/>
    </xf>
    <xf numFmtId="0" fontId="4" fillId="0" borderId="9" xfId="0" applyFont="1" applyFill="1" applyBorder="1" applyAlignment="1" applyProtection="1">
      <protection locked="0"/>
    </xf>
    <xf numFmtId="0" fontId="17" fillId="0" borderId="2" xfId="0" applyFont="1" applyFill="1" applyBorder="1" applyAlignment="1" applyProtection="1">
      <protection locked="0"/>
    </xf>
    <xf numFmtId="0" fontId="17" fillId="0" borderId="16" xfId="0" applyFont="1" applyFill="1" applyBorder="1" applyAlignment="1" applyProtection="1">
      <protection locked="0"/>
    </xf>
    <xf numFmtId="0" fontId="4" fillId="0" borderId="8" xfId="3" applyFont="1" applyBorder="1" applyAlignment="1">
      <alignment horizontal="left" wrapText="1"/>
    </xf>
    <xf numFmtId="0" fontId="4" fillId="0" borderId="9" xfId="3" applyFont="1" applyBorder="1" applyAlignment="1">
      <alignment horizontal="left" wrapText="1"/>
    </xf>
    <xf numFmtId="0" fontId="4" fillId="0" borderId="0" xfId="3" applyFont="1" applyAlignment="1">
      <alignment horizontal="left"/>
    </xf>
    <xf numFmtId="0" fontId="17" fillId="0" borderId="0" xfId="0" applyFont="1" applyFill="1" applyAlignment="1">
      <alignment wrapText="1"/>
    </xf>
    <xf numFmtId="0" fontId="4" fillId="0" borderId="2" xfId="3" applyFont="1" applyBorder="1" applyAlignment="1">
      <alignment horizontal="center" vertical="center" wrapText="1"/>
    </xf>
    <xf numFmtId="0" fontId="4" fillId="0" borderId="2" xfId="3" applyFont="1" applyBorder="1" applyAlignment="1">
      <alignment horizontal="center" vertical="center"/>
    </xf>
    <xf numFmtId="0" fontId="4" fillId="0" borderId="2" xfId="3" applyFont="1" applyBorder="1" applyAlignment="1">
      <alignment horizontal="left" wrapText="1"/>
    </xf>
    <xf numFmtId="0" fontId="4" fillId="0" borderId="2" xfId="3" applyFont="1" applyBorder="1" applyAlignment="1">
      <alignment horizontal="center" wrapText="1"/>
    </xf>
    <xf numFmtId="0" fontId="18" fillId="0" borderId="0" xfId="3" applyFont="1" applyAlignment="1">
      <alignment horizontal="left" vertical="center" wrapText="1"/>
    </xf>
    <xf numFmtId="0" fontId="18" fillId="0" borderId="0" xfId="3" applyFont="1" applyAlignment="1">
      <alignment horizontal="left"/>
    </xf>
    <xf numFmtId="0" fontId="17" fillId="0" borderId="0" xfId="0" applyFont="1" applyFill="1" applyAlignment="1">
      <alignment horizontal="left"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4" fillId="0" borderId="4" xfId="0" applyFont="1" applyFill="1" applyBorder="1" applyAlignment="1">
      <alignment horizontal="left" vertical="center"/>
    </xf>
    <xf numFmtId="0" fontId="24" fillId="0" borderId="7" xfId="0" applyFont="1" applyFill="1" applyBorder="1" applyAlignment="1">
      <alignment horizontal="left" vertical="center"/>
    </xf>
    <xf numFmtId="3" fontId="24" fillId="0" borderId="4" xfId="0" applyNumberFormat="1" applyFont="1" applyFill="1" applyBorder="1" applyAlignment="1">
      <alignment horizontal="center" vertical="center"/>
    </xf>
    <xf numFmtId="3" fontId="24" fillId="0" borderId="7" xfId="0" applyNumberFormat="1" applyFont="1" applyFill="1" applyBorder="1" applyAlignment="1">
      <alignment horizontal="center" vertical="center"/>
    </xf>
  </cellXfs>
  <cellStyles count="9">
    <cellStyle name="Comma" xfId="1" builtinId="3"/>
    <cellStyle name="Comma 3 2" xfId="7" xr:uid="{00AA4934-6A86-4753-AA27-48576A556DFB}"/>
    <cellStyle name="Comma 4" xfId="8" xr:uid="{1FD3A85F-4452-43A2-AEAB-5E77960721DE}"/>
    <cellStyle name="Comma 6 2" xfId="5" xr:uid="{54FCD9E2-12FB-4BE7-9AB6-68AE9B14C492}"/>
    <cellStyle name="Normal" xfId="0" builtinId="0"/>
    <cellStyle name="Normal 3 2 2" xfId="3" xr:uid="{55AFFB77-1734-4AB7-A403-B453577A7B32}"/>
    <cellStyle name="Normal 4" xfId="4" xr:uid="{D88ED42C-E254-4872-B030-91FE19A1CF88}"/>
    <cellStyle name="Percent" xfId="2" builtinId="5"/>
    <cellStyle name="Percent 3" xfId="6" xr:uid="{FEA2DA4C-A954-4E66-BF9E-8796D528EF96}"/>
  </cellStyles>
  <dxfs count="143">
    <dxf>
      <numFmt numFmtId="187" formatCode="&quot;$&quot;#,##0.00"/>
    </dxf>
    <dxf>
      <numFmt numFmtId="187" formatCode="&quot;$&quot;#,##0.00"/>
    </dxf>
    <dxf>
      <numFmt numFmtId="187" formatCode="&quot;$&quot;#,##0.00"/>
    </dxf>
    <dxf>
      <numFmt numFmtId="187" formatCode="&quot;$&quot;#,##0.00"/>
    </dxf>
    <dxf>
      <numFmt numFmtId="188" formatCode="\-"/>
    </dxf>
    <dxf>
      <numFmt numFmtId="189" formatCode="&quot;$&quot;0.00"/>
    </dxf>
    <dxf>
      <numFmt numFmtId="188" formatCode="\-"/>
    </dxf>
    <dxf>
      <numFmt numFmtId="189" formatCode="&quot;$&quot;0.00"/>
    </dxf>
    <dxf>
      <numFmt numFmtId="189" formatCode="&quot;$&quot;0.00"/>
    </dxf>
    <dxf>
      <numFmt numFmtId="188" formatCode="\-"/>
    </dxf>
    <dxf>
      <numFmt numFmtId="188" formatCode="\-"/>
    </dxf>
    <dxf>
      <numFmt numFmtId="189" formatCode="&quot;$&quot;0.00"/>
    </dxf>
    <dxf>
      <numFmt numFmtId="189" formatCode="&quot;$&quot;0.00"/>
    </dxf>
    <dxf>
      <numFmt numFmtId="188" formatCode="\-"/>
    </dxf>
    <dxf>
      <numFmt numFmtId="188" formatCode="\-"/>
    </dxf>
    <dxf>
      <numFmt numFmtId="189" formatCode="&quot;$&quot;0.00"/>
    </dxf>
    <dxf>
      <numFmt numFmtId="189" formatCode="&quot;$&quot;0.00"/>
    </dxf>
    <dxf>
      <numFmt numFmtId="188" formatCode="\-"/>
    </dxf>
    <dxf>
      <numFmt numFmtId="188" formatCode="\-"/>
    </dxf>
    <dxf>
      <numFmt numFmtId="189" formatCode="&quot;$&quot;0.00"/>
    </dxf>
    <dxf>
      <numFmt numFmtId="189" formatCode="&quot;$&quot;0.00"/>
    </dxf>
    <dxf>
      <numFmt numFmtId="188" formatCode="\-"/>
    </dxf>
    <dxf>
      <numFmt numFmtId="188" formatCode="\-"/>
    </dxf>
    <dxf>
      <numFmt numFmtId="189" formatCode="&quot;$&quot;0.00"/>
    </dxf>
    <dxf>
      <numFmt numFmtId="188" formatCode="\-"/>
    </dxf>
    <dxf>
      <numFmt numFmtId="189" formatCode="&quot;$&quot;0.00"/>
    </dxf>
    <dxf>
      <numFmt numFmtId="188" formatCode="\-"/>
    </dxf>
    <dxf>
      <numFmt numFmtId="189" formatCode="&quot;$&quot;0.00"/>
    </dxf>
    <dxf>
      <numFmt numFmtId="188" formatCode="\-"/>
    </dxf>
    <dxf>
      <numFmt numFmtId="189" formatCode="&quot;$&quot;0.00"/>
    </dxf>
    <dxf>
      <numFmt numFmtId="189" formatCode="&quot;$&quot;0.00"/>
    </dxf>
    <dxf>
      <numFmt numFmtId="188" formatCode="\-"/>
    </dxf>
    <dxf>
      <numFmt numFmtId="188" formatCode="\-"/>
    </dxf>
    <dxf>
      <numFmt numFmtId="189" formatCode="&quot;$&quot;0.00"/>
    </dxf>
    <dxf>
      <numFmt numFmtId="187" formatCode="&quot;$&quot;#,##0.00"/>
    </dxf>
    <dxf>
      <numFmt numFmtId="189" formatCode="&quot;$&quot;0.00"/>
    </dxf>
    <dxf>
      <numFmt numFmtId="188" formatCode="\-"/>
    </dxf>
    <dxf>
      <numFmt numFmtId="189" formatCode="&quot;$&quot;0.00"/>
    </dxf>
    <dxf>
      <numFmt numFmtId="188" formatCode="\-"/>
    </dxf>
    <dxf>
      <numFmt numFmtId="190" formatCode="_(* #,##0_);_(* \(#,##0\);_(* &quot;-&quot;_);_(@_)"/>
    </dxf>
    <dxf>
      <numFmt numFmtId="188" formatCode="\-"/>
    </dxf>
    <dxf>
      <numFmt numFmtId="189" formatCode="&quot;$&quot;0.00"/>
    </dxf>
    <dxf>
      <numFmt numFmtId="189" formatCode="&quot;$&quot;0.00"/>
    </dxf>
    <dxf>
      <numFmt numFmtId="187" formatCode="&quot;$&quot;#,##0.00"/>
    </dxf>
    <dxf>
      <numFmt numFmtId="190" formatCode="_(* #,##0_);_(* \(#,##0\);_(* &quot;-&quot;_);_(@_)"/>
    </dxf>
    <dxf>
      <numFmt numFmtId="190" formatCode="_(* #,##0_);_(* \(#,##0\);_(* &quot;-&quot;_);_(@_)"/>
    </dxf>
    <dxf>
      <numFmt numFmtId="188" formatCode="\-"/>
    </dxf>
    <dxf>
      <numFmt numFmtId="189" formatCode="&quot;$&quot;0.00"/>
    </dxf>
    <dxf>
      <numFmt numFmtId="189" formatCode="&quot;$&quot;0.00"/>
    </dxf>
    <dxf>
      <numFmt numFmtId="188" formatCode="\-"/>
    </dxf>
    <dxf>
      <numFmt numFmtId="189" formatCode="&quot;$&quot;0.00"/>
    </dxf>
    <dxf>
      <numFmt numFmtId="188" formatCode="\-"/>
    </dxf>
    <dxf>
      <numFmt numFmtId="189" formatCode="&quot;$&quot;0.00"/>
    </dxf>
    <dxf>
      <numFmt numFmtId="187" formatCode="&quot;$&quot;#,##0.00"/>
    </dxf>
    <dxf>
      <numFmt numFmtId="189" formatCode="&quot;$&quot;0.00"/>
    </dxf>
    <dxf>
      <numFmt numFmtId="188" formatCode="\-"/>
    </dxf>
    <dxf>
      <numFmt numFmtId="189" formatCode="&quot;$&quot;0.00"/>
    </dxf>
    <dxf>
      <numFmt numFmtId="188" formatCode="\-"/>
    </dxf>
    <dxf>
      <numFmt numFmtId="189" formatCode="&quot;$&quot;0.00"/>
    </dxf>
    <dxf>
      <numFmt numFmtId="188" formatCode="\-"/>
    </dxf>
    <dxf>
      <numFmt numFmtId="187" formatCode="&quot;$&quot;#,##0.00"/>
    </dxf>
    <dxf>
      <numFmt numFmtId="189" formatCode="&quot;$&quot;0.00"/>
    </dxf>
    <dxf>
      <numFmt numFmtId="189" formatCode="&quot;$&quot;0.00"/>
    </dxf>
    <dxf>
      <numFmt numFmtId="188" formatCode="\-"/>
    </dxf>
    <dxf>
      <numFmt numFmtId="188" formatCode="\-"/>
    </dxf>
    <dxf>
      <numFmt numFmtId="189" formatCode="&quot;$&quot;0.00"/>
    </dxf>
    <dxf>
      <numFmt numFmtId="188" formatCode="\-"/>
    </dxf>
    <dxf>
      <numFmt numFmtId="189" formatCode="&quot;$&quot;0.00"/>
    </dxf>
    <dxf>
      <numFmt numFmtId="188" formatCode="\-"/>
    </dxf>
    <dxf>
      <numFmt numFmtId="189" formatCode="&quot;$&quot;0.00"/>
    </dxf>
    <dxf>
      <numFmt numFmtId="187" formatCode="&quot;$&quot;#,##0.00"/>
    </dxf>
    <dxf>
      <numFmt numFmtId="190" formatCode="_(* #,##0_);_(* \(#,##0\);_(* &quot;-&quot;_);_(@_)"/>
    </dxf>
    <dxf>
      <numFmt numFmtId="189" formatCode="&quot;$&quot;0.00"/>
    </dxf>
    <dxf>
      <numFmt numFmtId="188" formatCode="\-"/>
    </dxf>
    <dxf>
      <numFmt numFmtId="189" formatCode="&quot;$&quot;0.00"/>
    </dxf>
    <dxf>
      <numFmt numFmtId="188" formatCode="\-"/>
    </dxf>
    <dxf>
      <numFmt numFmtId="188" formatCode="\-"/>
    </dxf>
    <dxf>
      <numFmt numFmtId="189" formatCode="&quot;$&quot;0.00"/>
    </dxf>
    <dxf>
      <numFmt numFmtId="189" formatCode="&quot;$&quot;0.00"/>
    </dxf>
    <dxf>
      <numFmt numFmtId="188" formatCode="\-"/>
    </dxf>
    <dxf>
      <numFmt numFmtId="188" formatCode="\-"/>
    </dxf>
    <dxf>
      <numFmt numFmtId="189" formatCode="&quot;$&quot;0.00"/>
    </dxf>
    <dxf>
      <numFmt numFmtId="188" formatCode="\-"/>
    </dxf>
    <dxf>
      <numFmt numFmtId="189" formatCode="&quot;$&quot;0.00"/>
    </dxf>
    <dxf>
      <numFmt numFmtId="189" formatCode="&quot;$&quot;0.00"/>
    </dxf>
    <dxf>
      <numFmt numFmtId="188" formatCode="\-"/>
    </dxf>
    <dxf>
      <numFmt numFmtId="189" formatCode="&quot;$&quot;0.00"/>
    </dxf>
    <dxf>
      <numFmt numFmtId="188" formatCode="\-"/>
    </dxf>
    <dxf>
      <numFmt numFmtId="189" formatCode="&quot;$&quot;0.00"/>
    </dxf>
    <dxf>
      <numFmt numFmtId="188" formatCode="\-"/>
    </dxf>
    <dxf>
      <numFmt numFmtId="187" formatCode="&quot;$&quot;#,##0.00"/>
    </dxf>
    <dxf>
      <numFmt numFmtId="189" formatCode="&quot;$&quot;0.00"/>
    </dxf>
    <dxf>
      <numFmt numFmtId="188" formatCode="\-"/>
    </dxf>
    <dxf>
      <numFmt numFmtId="187" formatCode="&quot;$&quot;#,##0.00"/>
    </dxf>
    <dxf>
      <numFmt numFmtId="189" formatCode="&quot;$&quot;0.00"/>
    </dxf>
    <dxf>
      <numFmt numFmtId="188" formatCode="\-"/>
    </dxf>
    <dxf>
      <numFmt numFmtId="189" formatCode="&quot;$&quot;0.00"/>
    </dxf>
    <dxf>
      <numFmt numFmtId="188" formatCode="\-"/>
    </dxf>
    <dxf>
      <numFmt numFmtId="190" formatCode="_(* #,##0_);_(* \(#,##0\);_(* &quot;-&quot;_);_(@_)"/>
    </dxf>
    <dxf>
      <numFmt numFmtId="188" formatCode="\-"/>
    </dxf>
    <dxf>
      <numFmt numFmtId="188" formatCode="\-"/>
    </dxf>
    <dxf>
      <numFmt numFmtId="189" formatCode="&quot;$&quot;0.00"/>
    </dxf>
    <dxf>
      <numFmt numFmtId="189" formatCode="&quot;$&quot;0.00"/>
    </dxf>
    <dxf>
      <numFmt numFmtId="189" formatCode="&quot;$&quot;0.00"/>
    </dxf>
    <dxf>
      <numFmt numFmtId="188" formatCode="\-"/>
    </dxf>
    <dxf>
      <numFmt numFmtId="188" formatCode="\-"/>
    </dxf>
    <dxf>
      <numFmt numFmtId="188" formatCode="\-"/>
    </dxf>
    <dxf>
      <numFmt numFmtId="187" formatCode="&quot;$&quot;#,##0.00"/>
    </dxf>
    <dxf>
      <numFmt numFmtId="189" formatCode="&quot;$&quot;0.00"/>
    </dxf>
    <dxf>
      <numFmt numFmtId="188" formatCode="\-"/>
    </dxf>
    <dxf>
      <numFmt numFmtId="189" formatCode="&quot;$&quot;0.00"/>
    </dxf>
    <dxf>
      <numFmt numFmtId="188" formatCode="\-"/>
    </dxf>
    <dxf>
      <numFmt numFmtId="189" formatCode="&quot;$&quot;0.00"/>
    </dxf>
    <dxf>
      <numFmt numFmtId="190" formatCode="_(* #,##0_);_(* \(#,##0\);_(* &quot;-&quot;_);_(@_)"/>
    </dxf>
    <dxf>
      <numFmt numFmtId="188" formatCode="\-"/>
    </dxf>
    <dxf>
      <numFmt numFmtId="189" formatCode="&quot;$&quot;0.00"/>
    </dxf>
    <dxf>
      <numFmt numFmtId="187" formatCode="&quot;$&quot;#,##0.00"/>
    </dxf>
    <dxf>
      <numFmt numFmtId="189" formatCode="&quot;$&quot;0.00"/>
    </dxf>
    <dxf>
      <numFmt numFmtId="188" formatCode="\-"/>
    </dxf>
    <dxf>
      <numFmt numFmtId="190" formatCode="_(* #,##0_);_(* \(#,##0\);_(* &quot;-&quot;_);_(@_)"/>
    </dxf>
    <dxf>
      <numFmt numFmtId="190" formatCode="_(* #,##0_);_(* \(#,##0\);_(* &quot;-&quot;_);_(@_)"/>
    </dxf>
    <dxf>
      <numFmt numFmtId="187" formatCode="&quot;$&quot;#,##0.00"/>
    </dxf>
    <dxf>
      <numFmt numFmtId="189" formatCode="&quot;$&quot;0.00"/>
    </dxf>
    <dxf>
      <numFmt numFmtId="188" formatCode="\-"/>
    </dxf>
    <dxf>
      <numFmt numFmtId="189" formatCode="&quot;$&quot;0.00"/>
    </dxf>
    <dxf>
      <numFmt numFmtId="188" formatCode="\-"/>
    </dxf>
    <dxf>
      <numFmt numFmtId="189" formatCode="&quot;$&quot;0.00"/>
    </dxf>
    <dxf>
      <numFmt numFmtId="188" formatCode="\-"/>
    </dxf>
    <dxf>
      <numFmt numFmtId="189" formatCode="&quot;$&quot;0.00"/>
    </dxf>
    <dxf>
      <numFmt numFmtId="188" formatCode="\-"/>
    </dxf>
    <dxf>
      <numFmt numFmtId="189" formatCode="&quot;$&quot;0.00"/>
    </dxf>
    <dxf>
      <numFmt numFmtId="188" formatCode="\-"/>
    </dxf>
    <dxf>
      <numFmt numFmtId="189" formatCode="&quot;$&quot;0.00"/>
    </dxf>
    <dxf>
      <numFmt numFmtId="188" formatCode="\-"/>
    </dxf>
    <dxf>
      <numFmt numFmtId="188" formatCode="\-"/>
    </dxf>
    <dxf>
      <numFmt numFmtId="189" formatCode="&quot;$&quot;0.00"/>
    </dxf>
    <dxf>
      <numFmt numFmtId="188" formatCode="\-"/>
    </dxf>
    <dxf>
      <numFmt numFmtId="189" formatCode="&quot;$&quot;0.00"/>
    </dxf>
    <dxf>
      <numFmt numFmtId="189" formatCode="&quot;$&quot;0.00"/>
    </dxf>
    <dxf>
      <numFmt numFmtId="188" formatCode="\-"/>
    </dxf>
    <dxf>
      <numFmt numFmtId="188" formatCode="\-"/>
    </dxf>
    <dxf>
      <numFmt numFmtId="190" formatCode="_(* #,##0_);_(* \(#,##0\);_(* &quot;-&quot;_);_(@_)"/>
    </dxf>
    <dxf>
      <numFmt numFmtId="190"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g"/><Relationship Id="rId18" Type="http://schemas.openxmlformats.org/officeDocument/2006/relationships/image" Target="../media/image18.jpg"/><Relationship Id="rId26" Type="http://schemas.openxmlformats.org/officeDocument/2006/relationships/image" Target="../media/image26.jpg"/><Relationship Id="rId39" Type="http://schemas.openxmlformats.org/officeDocument/2006/relationships/image" Target="../media/image39.jpg"/><Relationship Id="rId21" Type="http://schemas.openxmlformats.org/officeDocument/2006/relationships/image" Target="../media/image21.jpg"/><Relationship Id="rId34" Type="http://schemas.openxmlformats.org/officeDocument/2006/relationships/image" Target="../media/image34.jpg"/><Relationship Id="rId42" Type="http://schemas.openxmlformats.org/officeDocument/2006/relationships/image" Target="../media/image42.jpg"/><Relationship Id="rId47" Type="http://schemas.openxmlformats.org/officeDocument/2006/relationships/image" Target="../media/image47.jpg"/><Relationship Id="rId7" Type="http://schemas.openxmlformats.org/officeDocument/2006/relationships/image" Target="../media/image7.jpg"/><Relationship Id="rId2" Type="http://schemas.openxmlformats.org/officeDocument/2006/relationships/image" Target="../media/image2.jpg"/><Relationship Id="rId16" Type="http://schemas.openxmlformats.org/officeDocument/2006/relationships/image" Target="../media/image16.jpg"/><Relationship Id="rId29" Type="http://schemas.openxmlformats.org/officeDocument/2006/relationships/image" Target="../media/image29.jpg"/><Relationship Id="rId1" Type="http://schemas.openxmlformats.org/officeDocument/2006/relationships/image" Target="../media/image1.jpg"/><Relationship Id="rId6" Type="http://schemas.openxmlformats.org/officeDocument/2006/relationships/image" Target="../media/image6.jpg"/><Relationship Id="rId11" Type="http://schemas.openxmlformats.org/officeDocument/2006/relationships/image" Target="../media/image11.jpg"/><Relationship Id="rId24" Type="http://schemas.openxmlformats.org/officeDocument/2006/relationships/image" Target="../media/image24.jpg"/><Relationship Id="rId32" Type="http://schemas.openxmlformats.org/officeDocument/2006/relationships/image" Target="../media/image32.jpg"/><Relationship Id="rId37" Type="http://schemas.openxmlformats.org/officeDocument/2006/relationships/image" Target="../media/image37.jpg"/><Relationship Id="rId40" Type="http://schemas.openxmlformats.org/officeDocument/2006/relationships/image" Target="../media/image40.jpg"/><Relationship Id="rId45" Type="http://schemas.openxmlformats.org/officeDocument/2006/relationships/image" Target="../media/image45.jpg"/><Relationship Id="rId5" Type="http://schemas.openxmlformats.org/officeDocument/2006/relationships/image" Target="../media/image5.jpg"/><Relationship Id="rId15" Type="http://schemas.openxmlformats.org/officeDocument/2006/relationships/image" Target="../media/image15.jpg"/><Relationship Id="rId23" Type="http://schemas.openxmlformats.org/officeDocument/2006/relationships/image" Target="../media/image23.jpg"/><Relationship Id="rId28" Type="http://schemas.openxmlformats.org/officeDocument/2006/relationships/image" Target="../media/image28.jpg"/><Relationship Id="rId36" Type="http://schemas.openxmlformats.org/officeDocument/2006/relationships/image" Target="../media/image36.jpg"/><Relationship Id="rId10" Type="http://schemas.openxmlformats.org/officeDocument/2006/relationships/image" Target="../media/image10.jpg"/><Relationship Id="rId19" Type="http://schemas.openxmlformats.org/officeDocument/2006/relationships/image" Target="../media/image19.jpg"/><Relationship Id="rId31" Type="http://schemas.openxmlformats.org/officeDocument/2006/relationships/image" Target="../media/image31.jpg"/><Relationship Id="rId44" Type="http://schemas.openxmlformats.org/officeDocument/2006/relationships/image" Target="../media/image44.jpg"/><Relationship Id="rId4" Type="http://schemas.openxmlformats.org/officeDocument/2006/relationships/image" Target="../media/image4.jpg"/><Relationship Id="rId9" Type="http://schemas.openxmlformats.org/officeDocument/2006/relationships/image" Target="../media/image9.jpg"/><Relationship Id="rId14" Type="http://schemas.openxmlformats.org/officeDocument/2006/relationships/image" Target="../media/image14.jpg"/><Relationship Id="rId22" Type="http://schemas.openxmlformats.org/officeDocument/2006/relationships/image" Target="../media/image22.jpg"/><Relationship Id="rId27" Type="http://schemas.openxmlformats.org/officeDocument/2006/relationships/image" Target="../media/image27.jpg"/><Relationship Id="rId30" Type="http://schemas.openxmlformats.org/officeDocument/2006/relationships/image" Target="../media/image30.jpg"/><Relationship Id="rId35" Type="http://schemas.openxmlformats.org/officeDocument/2006/relationships/image" Target="../media/image35.jpg"/><Relationship Id="rId43" Type="http://schemas.openxmlformats.org/officeDocument/2006/relationships/image" Target="../media/image43.jpg"/><Relationship Id="rId48" Type="http://schemas.openxmlformats.org/officeDocument/2006/relationships/image" Target="../media/image48.jpg"/><Relationship Id="rId8" Type="http://schemas.openxmlformats.org/officeDocument/2006/relationships/image" Target="../media/image8.jpg"/><Relationship Id="rId3" Type="http://schemas.openxmlformats.org/officeDocument/2006/relationships/image" Target="../media/image3.jpg"/><Relationship Id="rId12" Type="http://schemas.openxmlformats.org/officeDocument/2006/relationships/image" Target="../media/image12.jpg"/><Relationship Id="rId17" Type="http://schemas.openxmlformats.org/officeDocument/2006/relationships/image" Target="../media/image17.jpg"/><Relationship Id="rId25" Type="http://schemas.openxmlformats.org/officeDocument/2006/relationships/image" Target="../media/image25.jpg"/><Relationship Id="rId33" Type="http://schemas.openxmlformats.org/officeDocument/2006/relationships/image" Target="../media/image33.jpg"/><Relationship Id="rId38" Type="http://schemas.openxmlformats.org/officeDocument/2006/relationships/image" Target="../media/image38.jpg"/><Relationship Id="rId46" Type="http://schemas.openxmlformats.org/officeDocument/2006/relationships/image" Target="../media/image46.jpg"/><Relationship Id="rId20" Type="http://schemas.openxmlformats.org/officeDocument/2006/relationships/image" Target="../media/image20.jpg"/><Relationship Id="rId41" Type="http://schemas.openxmlformats.org/officeDocument/2006/relationships/image" Target="../media/image41.jpg"/></Relationships>
</file>

<file path=xl/drawings/_rels/drawing2.xml.rels><?xml version="1.0" encoding="UTF-8" standalone="yes"?>
<Relationships xmlns="http://schemas.openxmlformats.org/package/2006/relationships"><Relationship Id="rId8" Type="http://schemas.openxmlformats.org/officeDocument/2006/relationships/image" Target="../media/image56.png"/><Relationship Id="rId3" Type="http://schemas.openxmlformats.org/officeDocument/2006/relationships/image" Target="../media/image51.png"/><Relationship Id="rId7" Type="http://schemas.openxmlformats.org/officeDocument/2006/relationships/image" Target="../media/image55.jpg"/><Relationship Id="rId2" Type="http://schemas.openxmlformats.org/officeDocument/2006/relationships/image" Target="../media/image50.jpeg"/><Relationship Id="rId1" Type="http://schemas.openxmlformats.org/officeDocument/2006/relationships/image" Target="../media/image49.png"/><Relationship Id="rId6" Type="http://schemas.openxmlformats.org/officeDocument/2006/relationships/image" Target="../media/image54.png"/><Relationship Id="rId5" Type="http://schemas.openxmlformats.org/officeDocument/2006/relationships/image" Target="../media/image53.png"/><Relationship Id="rId10" Type="http://schemas.openxmlformats.org/officeDocument/2006/relationships/image" Target="../media/image58.jpg"/><Relationship Id="rId4" Type="http://schemas.openxmlformats.org/officeDocument/2006/relationships/image" Target="../media/image52.png"/><Relationship Id="rId9" Type="http://schemas.openxmlformats.org/officeDocument/2006/relationships/image" Target="../media/image57.jp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12</xdr:col>
      <xdr:colOff>140208</xdr:colOff>
      <xdr:row>18</xdr:row>
      <xdr:rowOff>85344</xdr:rowOff>
    </xdr:to>
    <xdr:pic>
      <xdr:nvPicPr>
        <xdr:cNvPr id="51" name="Picture 50">
          <a:extLst>
            <a:ext uri="{FF2B5EF4-FFF2-40B4-BE49-F238E27FC236}">
              <a16:creationId xmlns:a16="http://schemas.microsoft.com/office/drawing/2014/main" id="{C06361BE-F9F3-50B9-AC29-4EB691BA535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434340"/>
          <a:ext cx="7455408" cy="2767584"/>
        </a:xfrm>
        <a:prstGeom prst="rect">
          <a:avLst/>
        </a:prstGeom>
      </xdr:spPr>
    </xdr:pic>
    <xdr:clientData/>
  </xdr:twoCellAnchor>
  <xdr:twoCellAnchor editAs="oneCell">
    <xdr:from>
      <xdr:col>0</xdr:col>
      <xdr:colOff>0</xdr:colOff>
      <xdr:row>21</xdr:row>
      <xdr:rowOff>0</xdr:rowOff>
    </xdr:from>
    <xdr:to>
      <xdr:col>12</xdr:col>
      <xdr:colOff>140208</xdr:colOff>
      <xdr:row>38</xdr:row>
      <xdr:rowOff>149352</xdr:rowOff>
    </xdr:to>
    <xdr:pic>
      <xdr:nvPicPr>
        <xdr:cNvPr id="53" name="Picture 52">
          <a:extLst>
            <a:ext uri="{FF2B5EF4-FFF2-40B4-BE49-F238E27FC236}">
              <a16:creationId xmlns:a16="http://schemas.microsoft.com/office/drawing/2014/main" id="{EF4F9225-0B5C-7896-8824-2399AC5F4BA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3619500"/>
          <a:ext cx="7455408" cy="2999232"/>
        </a:xfrm>
        <a:prstGeom prst="rect">
          <a:avLst/>
        </a:prstGeom>
      </xdr:spPr>
    </xdr:pic>
    <xdr:clientData/>
  </xdr:twoCellAnchor>
  <xdr:twoCellAnchor editAs="oneCell">
    <xdr:from>
      <xdr:col>0</xdr:col>
      <xdr:colOff>0</xdr:colOff>
      <xdr:row>41</xdr:row>
      <xdr:rowOff>0</xdr:rowOff>
    </xdr:from>
    <xdr:to>
      <xdr:col>12</xdr:col>
      <xdr:colOff>140208</xdr:colOff>
      <xdr:row>57</xdr:row>
      <xdr:rowOff>128016</xdr:rowOff>
    </xdr:to>
    <xdr:pic>
      <xdr:nvPicPr>
        <xdr:cNvPr id="55" name="Picture 54">
          <a:extLst>
            <a:ext uri="{FF2B5EF4-FFF2-40B4-BE49-F238E27FC236}">
              <a16:creationId xmlns:a16="http://schemas.microsoft.com/office/drawing/2014/main" id="{6DFC0F92-6BDD-9AC8-FE7D-8A73C4605F47}"/>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0" y="6972300"/>
          <a:ext cx="7455408" cy="2810256"/>
        </a:xfrm>
        <a:prstGeom prst="rect">
          <a:avLst/>
        </a:prstGeom>
      </xdr:spPr>
    </xdr:pic>
    <xdr:clientData/>
  </xdr:twoCellAnchor>
  <xdr:twoCellAnchor editAs="oneCell">
    <xdr:from>
      <xdr:col>0</xdr:col>
      <xdr:colOff>0</xdr:colOff>
      <xdr:row>60</xdr:row>
      <xdr:rowOff>0</xdr:rowOff>
    </xdr:from>
    <xdr:to>
      <xdr:col>12</xdr:col>
      <xdr:colOff>140208</xdr:colOff>
      <xdr:row>76</xdr:row>
      <xdr:rowOff>128016</xdr:rowOff>
    </xdr:to>
    <xdr:pic>
      <xdr:nvPicPr>
        <xdr:cNvPr id="57" name="Picture 56">
          <a:extLst>
            <a:ext uri="{FF2B5EF4-FFF2-40B4-BE49-F238E27FC236}">
              <a16:creationId xmlns:a16="http://schemas.microsoft.com/office/drawing/2014/main" id="{CDDCCB43-47FA-A02F-1E1B-924B424F5A7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0" y="10157460"/>
          <a:ext cx="7455408" cy="2810256"/>
        </a:xfrm>
        <a:prstGeom prst="rect">
          <a:avLst/>
        </a:prstGeom>
      </xdr:spPr>
    </xdr:pic>
    <xdr:clientData/>
  </xdr:twoCellAnchor>
  <xdr:twoCellAnchor editAs="oneCell">
    <xdr:from>
      <xdr:col>0</xdr:col>
      <xdr:colOff>30480</xdr:colOff>
      <xdr:row>79</xdr:row>
      <xdr:rowOff>0</xdr:rowOff>
    </xdr:from>
    <xdr:to>
      <xdr:col>11</xdr:col>
      <xdr:colOff>323088</xdr:colOff>
      <xdr:row>97</xdr:row>
      <xdr:rowOff>73152</xdr:rowOff>
    </xdr:to>
    <xdr:pic>
      <xdr:nvPicPr>
        <xdr:cNvPr id="59" name="Picture 58">
          <a:extLst>
            <a:ext uri="{FF2B5EF4-FFF2-40B4-BE49-F238E27FC236}">
              <a16:creationId xmlns:a16="http://schemas.microsoft.com/office/drawing/2014/main" id="{1C2DF135-F777-EEB0-185A-8E283206EE6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0480" y="13342620"/>
          <a:ext cx="6998208" cy="3090672"/>
        </a:xfrm>
        <a:prstGeom prst="rect">
          <a:avLst/>
        </a:prstGeom>
      </xdr:spPr>
    </xdr:pic>
    <xdr:clientData/>
  </xdr:twoCellAnchor>
  <xdr:twoCellAnchor editAs="oneCell">
    <xdr:from>
      <xdr:col>0</xdr:col>
      <xdr:colOff>0</xdr:colOff>
      <xdr:row>100</xdr:row>
      <xdr:rowOff>0</xdr:rowOff>
    </xdr:from>
    <xdr:to>
      <xdr:col>12</xdr:col>
      <xdr:colOff>140208</xdr:colOff>
      <xdr:row>119</xdr:row>
      <xdr:rowOff>118872</xdr:rowOff>
    </xdr:to>
    <xdr:pic>
      <xdr:nvPicPr>
        <xdr:cNvPr id="61" name="Picture 60">
          <a:extLst>
            <a:ext uri="{FF2B5EF4-FFF2-40B4-BE49-F238E27FC236}">
              <a16:creationId xmlns:a16="http://schemas.microsoft.com/office/drawing/2014/main" id="{78E705D5-5F82-8AE2-9365-18A87EC4877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0" y="16863060"/>
          <a:ext cx="7455408" cy="3304032"/>
        </a:xfrm>
        <a:prstGeom prst="rect">
          <a:avLst/>
        </a:prstGeom>
      </xdr:spPr>
    </xdr:pic>
    <xdr:clientData/>
  </xdr:twoCellAnchor>
  <xdr:twoCellAnchor editAs="oneCell">
    <xdr:from>
      <xdr:col>0</xdr:col>
      <xdr:colOff>0</xdr:colOff>
      <xdr:row>122</xdr:row>
      <xdr:rowOff>0</xdr:rowOff>
    </xdr:from>
    <xdr:to>
      <xdr:col>12</xdr:col>
      <xdr:colOff>140208</xdr:colOff>
      <xdr:row>138</xdr:row>
      <xdr:rowOff>128016</xdr:rowOff>
    </xdr:to>
    <xdr:pic>
      <xdr:nvPicPr>
        <xdr:cNvPr id="63" name="Picture 62">
          <a:extLst>
            <a:ext uri="{FF2B5EF4-FFF2-40B4-BE49-F238E27FC236}">
              <a16:creationId xmlns:a16="http://schemas.microsoft.com/office/drawing/2014/main" id="{D724D899-EEC8-688F-E24D-9A2BE5C62EB6}"/>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0" y="20551140"/>
          <a:ext cx="7455408" cy="2810256"/>
        </a:xfrm>
        <a:prstGeom prst="rect">
          <a:avLst/>
        </a:prstGeom>
      </xdr:spPr>
    </xdr:pic>
    <xdr:clientData/>
  </xdr:twoCellAnchor>
  <xdr:twoCellAnchor editAs="oneCell">
    <xdr:from>
      <xdr:col>0</xdr:col>
      <xdr:colOff>0</xdr:colOff>
      <xdr:row>141</xdr:row>
      <xdr:rowOff>0</xdr:rowOff>
    </xdr:from>
    <xdr:to>
      <xdr:col>11</xdr:col>
      <xdr:colOff>292608</xdr:colOff>
      <xdr:row>160</xdr:row>
      <xdr:rowOff>45720</xdr:rowOff>
    </xdr:to>
    <xdr:pic>
      <xdr:nvPicPr>
        <xdr:cNvPr id="65" name="Picture 64">
          <a:extLst>
            <a:ext uri="{FF2B5EF4-FFF2-40B4-BE49-F238E27FC236}">
              <a16:creationId xmlns:a16="http://schemas.microsoft.com/office/drawing/2014/main" id="{A9046CEA-1238-0288-AF09-FB87A1B3071D}"/>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23736300"/>
          <a:ext cx="6998208" cy="3230880"/>
        </a:xfrm>
        <a:prstGeom prst="rect">
          <a:avLst/>
        </a:prstGeom>
      </xdr:spPr>
    </xdr:pic>
    <xdr:clientData/>
  </xdr:twoCellAnchor>
  <xdr:twoCellAnchor editAs="oneCell">
    <xdr:from>
      <xdr:col>0</xdr:col>
      <xdr:colOff>0</xdr:colOff>
      <xdr:row>162</xdr:row>
      <xdr:rowOff>0</xdr:rowOff>
    </xdr:from>
    <xdr:to>
      <xdr:col>11</xdr:col>
      <xdr:colOff>292608</xdr:colOff>
      <xdr:row>180</xdr:row>
      <xdr:rowOff>146304</xdr:rowOff>
    </xdr:to>
    <xdr:pic>
      <xdr:nvPicPr>
        <xdr:cNvPr id="67" name="Picture 66">
          <a:extLst>
            <a:ext uri="{FF2B5EF4-FFF2-40B4-BE49-F238E27FC236}">
              <a16:creationId xmlns:a16="http://schemas.microsoft.com/office/drawing/2014/main" id="{62C37042-546D-9E70-8F17-17E918EC895F}"/>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0" y="27256740"/>
          <a:ext cx="6998208" cy="3163824"/>
        </a:xfrm>
        <a:prstGeom prst="rect">
          <a:avLst/>
        </a:prstGeom>
      </xdr:spPr>
    </xdr:pic>
    <xdr:clientData/>
  </xdr:twoCellAnchor>
  <xdr:twoCellAnchor editAs="oneCell">
    <xdr:from>
      <xdr:col>0</xdr:col>
      <xdr:colOff>0</xdr:colOff>
      <xdr:row>183</xdr:row>
      <xdr:rowOff>0</xdr:rowOff>
    </xdr:from>
    <xdr:to>
      <xdr:col>11</xdr:col>
      <xdr:colOff>299913</xdr:colOff>
      <xdr:row>197</xdr:row>
      <xdr:rowOff>144780</xdr:rowOff>
    </xdr:to>
    <xdr:pic>
      <xdr:nvPicPr>
        <xdr:cNvPr id="69" name="Picture 68">
          <a:extLst>
            <a:ext uri="{FF2B5EF4-FFF2-40B4-BE49-F238E27FC236}">
              <a16:creationId xmlns:a16="http://schemas.microsoft.com/office/drawing/2014/main" id="{90EC58FE-1CE4-3F84-6E33-4C99A651A414}"/>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0" y="30777180"/>
          <a:ext cx="7005513" cy="2491740"/>
        </a:xfrm>
        <a:prstGeom prst="rect">
          <a:avLst/>
        </a:prstGeom>
      </xdr:spPr>
    </xdr:pic>
    <xdr:clientData/>
  </xdr:twoCellAnchor>
  <xdr:twoCellAnchor editAs="oneCell">
    <xdr:from>
      <xdr:col>0</xdr:col>
      <xdr:colOff>0</xdr:colOff>
      <xdr:row>200</xdr:row>
      <xdr:rowOff>0</xdr:rowOff>
    </xdr:from>
    <xdr:to>
      <xdr:col>11</xdr:col>
      <xdr:colOff>228253</xdr:colOff>
      <xdr:row>215</xdr:row>
      <xdr:rowOff>99060</xdr:rowOff>
    </xdr:to>
    <xdr:pic>
      <xdr:nvPicPr>
        <xdr:cNvPr id="71" name="Picture 70">
          <a:extLst>
            <a:ext uri="{FF2B5EF4-FFF2-40B4-BE49-F238E27FC236}">
              <a16:creationId xmlns:a16="http://schemas.microsoft.com/office/drawing/2014/main" id="{4918BD22-D024-90E2-FF89-891D58DE042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0" y="33627060"/>
          <a:ext cx="6933853" cy="2613660"/>
        </a:xfrm>
        <a:prstGeom prst="rect">
          <a:avLst/>
        </a:prstGeom>
      </xdr:spPr>
    </xdr:pic>
    <xdr:clientData/>
  </xdr:twoCellAnchor>
  <xdr:twoCellAnchor editAs="oneCell">
    <xdr:from>
      <xdr:col>0</xdr:col>
      <xdr:colOff>0</xdr:colOff>
      <xdr:row>218</xdr:row>
      <xdr:rowOff>0</xdr:rowOff>
    </xdr:from>
    <xdr:to>
      <xdr:col>11</xdr:col>
      <xdr:colOff>292608</xdr:colOff>
      <xdr:row>234</xdr:row>
      <xdr:rowOff>79248</xdr:rowOff>
    </xdr:to>
    <xdr:pic>
      <xdr:nvPicPr>
        <xdr:cNvPr id="73" name="Picture 72">
          <a:extLst>
            <a:ext uri="{FF2B5EF4-FFF2-40B4-BE49-F238E27FC236}">
              <a16:creationId xmlns:a16="http://schemas.microsoft.com/office/drawing/2014/main" id="{5B56F84B-6817-8656-1B7A-B90B57A76B1C}"/>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tretch>
          <a:fillRect/>
        </a:stretch>
      </xdr:blipFill>
      <xdr:spPr>
        <a:xfrm>
          <a:off x="0" y="36644580"/>
          <a:ext cx="6998208" cy="2761488"/>
        </a:xfrm>
        <a:prstGeom prst="rect">
          <a:avLst/>
        </a:prstGeom>
      </xdr:spPr>
    </xdr:pic>
    <xdr:clientData/>
  </xdr:twoCellAnchor>
  <xdr:twoCellAnchor editAs="oneCell">
    <xdr:from>
      <xdr:col>0</xdr:col>
      <xdr:colOff>0</xdr:colOff>
      <xdr:row>237</xdr:row>
      <xdr:rowOff>0</xdr:rowOff>
    </xdr:from>
    <xdr:to>
      <xdr:col>11</xdr:col>
      <xdr:colOff>373380</xdr:colOff>
      <xdr:row>256</xdr:row>
      <xdr:rowOff>9932</xdr:rowOff>
    </xdr:to>
    <xdr:pic>
      <xdr:nvPicPr>
        <xdr:cNvPr id="75" name="Picture 74">
          <a:extLst>
            <a:ext uri="{FF2B5EF4-FFF2-40B4-BE49-F238E27FC236}">
              <a16:creationId xmlns:a16="http://schemas.microsoft.com/office/drawing/2014/main" id="{D950D1F8-C836-00B1-0649-ECBD2CE17E95}"/>
            </a:ext>
          </a:extLst>
        </xdr:cNvPr>
        <xdr:cNvPicPr>
          <a:picLocks noChangeAspect="1"/>
        </xdr:cNvPicPr>
      </xdr:nvPicPr>
      <xdr:blipFill>
        <a:blip xmlns:r="http://schemas.openxmlformats.org/officeDocument/2006/relationships" r:embed="rId13">
          <a:extLst>
            <a:ext uri="{28A0092B-C50C-407E-A947-70E740481C1C}">
              <a14:useLocalDpi xmlns:a14="http://schemas.microsoft.com/office/drawing/2010/main" val="0"/>
            </a:ext>
          </a:extLst>
        </a:blip>
        <a:stretch>
          <a:fillRect/>
        </a:stretch>
      </xdr:blipFill>
      <xdr:spPr>
        <a:xfrm>
          <a:off x="0" y="39829740"/>
          <a:ext cx="7078980" cy="3195092"/>
        </a:xfrm>
        <a:prstGeom prst="rect">
          <a:avLst/>
        </a:prstGeom>
      </xdr:spPr>
    </xdr:pic>
    <xdr:clientData/>
  </xdr:twoCellAnchor>
  <xdr:twoCellAnchor editAs="oneCell">
    <xdr:from>
      <xdr:col>0</xdr:col>
      <xdr:colOff>0</xdr:colOff>
      <xdr:row>258</xdr:row>
      <xdr:rowOff>0</xdr:rowOff>
    </xdr:from>
    <xdr:to>
      <xdr:col>11</xdr:col>
      <xdr:colOff>312420</xdr:colOff>
      <xdr:row>273</xdr:row>
      <xdr:rowOff>10280</xdr:rowOff>
    </xdr:to>
    <xdr:pic>
      <xdr:nvPicPr>
        <xdr:cNvPr id="77" name="Picture 76">
          <a:extLst>
            <a:ext uri="{FF2B5EF4-FFF2-40B4-BE49-F238E27FC236}">
              <a16:creationId xmlns:a16="http://schemas.microsoft.com/office/drawing/2014/main" id="{330F12B9-580F-2413-71E1-57D5E85F79B7}"/>
            </a:ext>
          </a:extLst>
        </xdr:cNvPr>
        <xdr:cNvPicPr>
          <a:picLocks noChangeAspect="1"/>
        </xdr:cNvPicPr>
      </xdr:nvPicPr>
      <xdr:blipFill>
        <a:blip xmlns:r="http://schemas.openxmlformats.org/officeDocument/2006/relationships" r:embed="rId14">
          <a:extLst>
            <a:ext uri="{28A0092B-C50C-407E-A947-70E740481C1C}">
              <a14:useLocalDpi xmlns:a14="http://schemas.microsoft.com/office/drawing/2010/main" val="0"/>
            </a:ext>
          </a:extLst>
        </a:blip>
        <a:stretch>
          <a:fillRect/>
        </a:stretch>
      </xdr:blipFill>
      <xdr:spPr>
        <a:xfrm>
          <a:off x="0" y="43350180"/>
          <a:ext cx="7018020" cy="2524880"/>
        </a:xfrm>
        <a:prstGeom prst="rect">
          <a:avLst/>
        </a:prstGeom>
      </xdr:spPr>
    </xdr:pic>
    <xdr:clientData/>
  </xdr:twoCellAnchor>
  <xdr:twoCellAnchor editAs="oneCell">
    <xdr:from>
      <xdr:col>0</xdr:col>
      <xdr:colOff>0</xdr:colOff>
      <xdr:row>275</xdr:row>
      <xdr:rowOff>0</xdr:rowOff>
    </xdr:from>
    <xdr:to>
      <xdr:col>11</xdr:col>
      <xdr:colOff>410191</xdr:colOff>
      <xdr:row>291</xdr:row>
      <xdr:rowOff>0</xdr:rowOff>
    </xdr:to>
    <xdr:pic>
      <xdr:nvPicPr>
        <xdr:cNvPr id="79" name="Picture 78">
          <a:extLst>
            <a:ext uri="{FF2B5EF4-FFF2-40B4-BE49-F238E27FC236}">
              <a16:creationId xmlns:a16="http://schemas.microsoft.com/office/drawing/2014/main" id="{BC0F5136-9F0E-2128-EEA1-DD96F2B186A7}"/>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tretch>
          <a:fillRect/>
        </a:stretch>
      </xdr:blipFill>
      <xdr:spPr>
        <a:xfrm>
          <a:off x="0" y="46200060"/>
          <a:ext cx="7115791" cy="2682240"/>
        </a:xfrm>
        <a:prstGeom prst="rect">
          <a:avLst/>
        </a:prstGeom>
      </xdr:spPr>
    </xdr:pic>
    <xdr:clientData/>
  </xdr:twoCellAnchor>
  <xdr:twoCellAnchor editAs="oneCell">
    <xdr:from>
      <xdr:col>0</xdr:col>
      <xdr:colOff>0</xdr:colOff>
      <xdr:row>293</xdr:row>
      <xdr:rowOff>0</xdr:rowOff>
    </xdr:from>
    <xdr:to>
      <xdr:col>11</xdr:col>
      <xdr:colOff>509945</xdr:colOff>
      <xdr:row>309</xdr:row>
      <xdr:rowOff>114300</xdr:rowOff>
    </xdr:to>
    <xdr:pic>
      <xdr:nvPicPr>
        <xdr:cNvPr id="81" name="Picture 80">
          <a:extLst>
            <a:ext uri="{FF2B5EF4-FFF2-40B4-BE49-F238E27FC236}">
              <a16:creationId xmlns:a16="http://schemas.microsoft.com/office/drawing/2014/main" id="{D1BFDEDA-80D6-A49B-0D1A-4A578293C24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tretch>
          <a:fillRect/>
        </a:stretch>
      </xdr:blipFill>
      <xdr:spPr>
        <a:xfrm>
          <a:off x="0" y="49217580"/>
          <a:ext cx="7215545" cy="2796540"/>
        </a:xfrm>
        <a:prstGeom prst="rect">
          <a:avLst/>
        </a:prstGeom>
      </xdr:spPr>
    </xdr:pic>
    <xdr:clientData/>
  </xdr:twoCellAnchor>
  <xdr:twoCellAnchor editAs="oneCell">
    <xdr:from>
      <xdr:col>0</xdr:col>
      <xdr:colOff>0</xdr:colOff>
      <xdr:row>311</xdr:row>
      <xdr:rowOff>0</xdr:rowOff>
    </xdr:from>
    <xdr:to>
      <xdr:col>11</xdr:col>
      <xdr:colOff>511267</xdr:colOff>
      <xdr:row>327</xdr:row>
      <xdr:rowOff>38100</xdr:rowOff>
    </xdr:to>
    <xdr:pic>
      <xdr:nvPicPr>
        <xdr:cNvPr id="83" name="Picture 82">
          <a:extLst>
            <a:ext uri="{FF2B5EF4-FFF2-40B4-BE49-F238E27FC236}">
              <a16:creationId xmlns:a16="http://schemas.microsoft.com/office/drawing/2014/main" id="{2BC59B9F-1494-895E-C88B-D4EF006F39F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tretch>
          <a:fillRect/>
        </a:stretch>
      </xdr:blipFill>
      <xdr:spPr>
        <a:xfrm>
          <a:off x="0" y="52235100"/>
          <a:ext cx="7216867" cy="2720340"/>
        </a:xfrm>
        <a:prstGeom prst="rect">
          <a:avLst/>
        </a:prstGeom>
      </xdr:spPr>
    </xdr:pic>
    <xdr:clientData/>
  </xdr:twoCellAnchor>
  <xdr:twoCellAnchor editAs="oneCell">
    <xdr:from>
      <xdr:col>0</xdr:col>
      <xdr:colOff>0</xdr:colOff>
      <xdr:row>329</xdr:row>
      <xdr:rowOff>0</xdr:rowOff>
    </xdr:from>
    <xdr:to>
      <xdr:col>11</xdr:col>
      <xdr:colOff>571500</xdr:colOff>
      <xdr:row>344</xdr:row>
      <xdr:rowOff>79689</xdr:rowOff>
    </xdr:to>
    <xdr:pic>
      <xdr:nvPicPr>
        <xdr:cNvPr id="85" name="Picture 84">
          <a:extLst>
            <a:ext uri="{FF2B5EF4-FFF2-40B4-BE49-F238E27FC236}">
              <a16:creationId xmlns:a16="http://schemas.microsoft.com/office/drawing/2014/main" id="{938CE269-9EDD-8937-B02E-D6C652228223}"/>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tretch>
          <a:fillRect/>
        </a:stretch>
      </xdr:blipFill>
      <xdr:spPr>
        <a:xfrm>
          <a:off x="0" y="55252620"/>
          <a:ext cx="7277100" cy="2594289"/>
        </a:xfrm>
        <a:prstGeom prst="rect">
          <a:avLst/>
        </a:prstGeom>
      </xdr:spPr>
    </xdr:pic>
    <xdr:clientData/>
  </xdr:twoCellAnchor>
  <xdr:twoCellAnchor editAs="oneCell">
    <xdr:from>
      <xdr:col>0</xdr:col>
      <xdr:colOff>0</xdr:colOff>
      <xdr:row>346</xdr:row>
      <xdr:rowOff>0</xdr:rowOff>
    </xdr:from>
    <xdr:to>
      <xdr:col>11</xdr:col>
      <xdr:colOff>583087</xdr:colOff>
      <xdr:row>361</xdr:row>
      <xdr:rowOff>83820</xdr:rowOff>
    </xdr:to>
    <xdr:pic>
      <xdr:nvPicPr>
        <xdr:cNvPr id="87" name="Picture 86">
          <a:extLst>
            <a:ext uri="{FF2B5EF4-FFF2-40B4-BE49-F238E27FC236}">
              <a16:creationId xmlns:a16="http://schemas.microsoft.com/office/drawing/2014/main" id="{CBDA87CF-E497-B03A-5C23-3DAF525B9DFB}"/>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tretch>
          <a:fillRect/>
        </a:stretch>
      </xdr:blipFill>
      <xdr:spPr>
        <a:xfrm>
          <a:off x="0" y="58102500"/>
          <a:ext cx="7288687" cy="2598420"/>
        </a:xfrm>
        <a:prstGeom prst="rect">
          <a:avLst/>
        </a:prstGeom>
      </xdr:spPr>
    </xdr:pic>
    <xdr:clientData/>
  </xdr:twoCellAnchor>
  <xdr:twoCellAnchor editAs="oneCell">
    <xdr:from>
      <xdr:col>14</xdr:col>
      <xdr:colOff>0</xdr:colOff>
      <xdr:row>2</xdr:row>
      <xdr:rowOff>0</xdr:rowOff>
    </xdr:from>
    <xdr:to>
      <xdr:col>26</xdr:col>
      <xdr:colOff>140208</xdr:colOff>
      <xdr:row>18</xdr:row>
      <xdr:rowOff>128016</xdr:rowOff>
    </xdr:to>
    <xdr:pic>
      <xdr:nvPicPr>
        <xdr:cNvPr id="89" name="Picture 88">
          <a:extLst>
            <a:ext uri="{FF2B5EF4-FFF2-40B4-BE49-F238E27FC236}">
              <a16:creationId xmlns:a16="http://schemas.microsoft.com/office/drawing/2014/main" id="{92437D2D-A461-C5CB-5BF9-2352B94E0422}"/>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tretch>
          <a:fillRect/>
        </a:stretch>
      </xdr:blipFill>
      <xdr:spPr>
        <a:xfrm>
          <a:off x="8534400" y="434340"/>
          <a:ext cx="7455408" cy="2810256"/>
        </a:xfrm>
        <a:prstGeom prst="rect">
          <a:avLst/>
        </a:prstGeom>
      </xdr:spPr>
    </xdr:pic>
    <xdr:clientData/>
  </xdr:twoCellAnchor>
  <xdr:twoCellAnchor editAs="oneCell">
    <xdr:from>
      <xdr:col>14</xdr:col>
      <xdr:colOff>0</xdr:colOff>
      <xdr:row>21</xdr:row>
      <xdr:rowOff>0</xdr:rowOff>
    </xdr:from>
    <xdr:to>
      <xdr:col>26</xdr:col>
      <xdr:colOff>140208</xdr:colOff>
      <xdr:row>37</xdr:row>
      <xdr:rowOff>128016</xdr:rowOff>
    </xdr:to>
    <xdr:pic>
      <xdr:nvPicPr>
        <xdr:cNvPr id="91" name="Picture 90">
          <a:extLst>
            <a:ext uri="{FF2B5EF4-FFF2-40B4-BE49-F238E27FC236}">
              <a16:creationId xmlns:a16="http://schemas.microsoft.com/office/drawing/2014/main" id="{3AC9A97B-F2FA-1754-61A4-E264E29A298E}"/>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tretch>
          <a:fillRect/>
        </a:stretch>
      </xdr:blipFill>
      <xdr:spPr>
        <a:xfrm>
          <a:off x="8534400" y="3619500"/>
          <a:ext cx="7455408" cy="2810256"/>
        </a:xfrm>
        <a:prstGeom prst="rect">
          <a:avLst/>
        </a:prstGeom>
      </xdr:spPr>
    </xdr:pic>
    <xdr:clientData/>
  </xdr:twoCellAnchor>
  <xdr:twoCellAnchor editAs="oneCell">
    <xdr:from>
      <xdr:col>14</xdr:col>
      <xdr:colOff>0</xdr:colOff>
      <xdr:row>40</xdr:row>
      <xdr:rowOff>0</xdr:rowOff>
    </xdr:from>
    <xdr:to>
      <xdr:col>26</xdr:col>
      <xdr:colOff>140208</xdr:colOff>
      <xdr:row>57</xdr:row>
      <xdr:rowOff>21336</xdr:rowOff>
    </xdr:to>
    <xdr:pic>
      <xdr:nvPicPr>
        <xdr:cNvPr id="93" name="Picture 92">
          <a:extLst>
            <a:ext uri="{FF2B5EF4-FFF2-40B4-BE49-F238E27FC236}">
              <a16:creationId xmlns:a16="http://schemas.microsoft.com/office/drawing/2014/main" id="{0CF3CA62-FA77-D70A-7D1D-6F904999A9DB}"/>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Lst>
        </a:blip>
        <a:stretch>
          <a:fillRect/>
        </a:stretch>
      </xdr:blipFill>
      <xdr:spPr>
        <a:xfrm>
          <a:off x="8534400" y="6804660"/>
          <a:ext cx="7455408" cy="2871216"/>
        </a:xfrm>
        <a:prstGeom prst="rect">
          <a:avLst/>
        </a:prstGeom>
      </xdr:spPr>
    </xdr:pic>
    <xdr:clientData/>
  </xdr:twoCellAnchor>
  <xdr:twoCellAnchor editAs="oneCell">
    <xdr:from>
      <xdr:col>14</xdr:col>
      <xdr:colOff>0</xdr:colOff>
      <xdr:row>59</xdr:row>
      <xdr:rowOff>0</xdr:rowOff>
    </xdr:from>
    <xdr:to>
      <xdr:col>26</xdr:col>
      <xdr:colOff>140208</xdr:colOff>
      <xdr:row>76</xdr:row>
      <xdr:rowOff>33528</xdr:rowOff>
    </xdr:to>
    <xdr:pic>
      <xdr:nvPicPr>
        <xdr:cNvPr id="95" name="Picture 94">
          <a:extLst>
            <a:ext uri="{FF2B5EF4-FFF2-40B4-BE49-F238E27FC236}">
              <a16:creationId xmlns:a16="http://schemas.microsoft.com/office/drawing/2014/main" id="{B0764B89-C767-D188-FEC2-6B7ADBBD0BF2}"/>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val="0"/>
            </a:ext>
          </a:extLst>
        </a:blip>
        <a:stretch>
          <a:fillRect/>
        </a:stretch>
      </xdr:blipFill>
      <xdr:spPr>
        <a:xfrm>
          <a:off x="8534400" y="9989820"/>
          <a:ext cx="7455408" cy="2883408"/>
        </a:xfrm>
        <a:prstGeom prst="rect">
          <a:avLst/>
        </a:prstGeom>
      </xdr:spPr>
    </xdr:pic>
    <xdr:clientData/>
  </xdr:twoCellAnchor>
  <xdr:twoCellAnchor editAs="oneCell">
    <xdr:from>
      <xdr:col>14</xdr:col>
      <xdr:colOff>0</xdr:colOff>
      <xdr:row>79</xdr:row>
      <xdr:rowOff>0</xdr:rowOff>
    </xdr:from>
    <xdr:to>
      <xdr:col>26</xdr:col>
      <xdr:colOff>140208</xdr:colOff>
      <xdr:row>96</xdr:row>
      <xdr:rowOff>39624</xdr:rowOff>
    </xdr:to>
    <xdr:pic>
      <xdr:nvPicPr>
        <xdr:cNvPr id="97" name="Picture 96">
          <a:extLst>
            <a:ext uri="{FF2B5EF4-FFF2-40B4-BE49-F238E27FC236}">
              <a16:creationId xmlns:a16="http://schemas.microsoft.com/office/drawing/2014/main" id="{A9B3708A-FF04-394D-47CD-0FF2BBED8FBE}"/>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Lst>
        </a:blip>
        <a:stretch>
          <a:fillRect/>
        </a:stretch>
      </xdr:blipFill>
      <xdr:spPr>
        <a:xfrm>
          <a:off x="8534400" y="13342620"/>
          <a:ext cx="7455408" cy="2889504"/>
        </a:xfrm>
        <a:prstGeom prst="rect">
          <a:avLst/>
        </a:prstGeom>
      </xdr:spPr>
    </xdr:pic>
    <xdr:clientData/>
  </xdr:twoCellAnchor>
  <xdr:twoCellAnchor editAs="oneCell">
    <xdr:from>
      <xdr:col>14</xdr:col>
      <xdr:colOff>0</xdr:colOff>
      <xdr:row>99</xdr:row>
      <xdr:rowOff>0</xdr:rowOff>
    </xdr:from>
    <xdr:to>
      <xdr:col>25</xdr:col>
      <xdr:colOff>292608</xdr:colOff>
      <xdr:row>117</xdr:row>
      <xdr:rowOff>85344</xdr:rowOff>
    </xdr:to>
    <xdr:pic>
      <xdr:nvPicPr>
        <xdr:cNvPr id="99" name="Picture 98">
          <a:extLst>
            <a:ext uri="{FF2B5EF4-FFF2-40B4-BE49-F238E27FC236}">
              <a16:creationId xmlns:a16="http://schemas.microsoft.com/office/drawing/2014/main" id="{B3D99B84-861C-8D96-4E88-3BFD00EFE8A0}"/>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Lst>
        </a:blip>
        <a:stretch>
          <a:fillRect/>
        </a:stretch>
      </xdr:blipFill>
      <xdr:spPr>
        <a:xfrm>
          <a:off x="8534400" y="16695420"/>
          <a:ext cx="6998208" cy="3102864"/>
        </a:xfrm>
        <a:prstGeom prst="rect">
          <a:avLst/>
        </a:prstGeom>
      </xdr:spPr>
    </xdr:pic>
    <xdr:clientData/>
  </xdr:twoCellAnchor>
  <xdr:twoCellAnchor editAs="oneCell">
    <xdr:from>
      <xdr:col>14</xdr:col>
      <xdr:colOff>0</xdr:colOff>
      <xdr:row>120</xdr:row>
      <xdr:rowOff>0</xdr:rowOff>
    </xdr:from>
    <xdr:to>
      <xdr:col>26</xdr:col>
      <xdr:colOff>140208</xdr:colOff>
      <xdr:row>136</xdr:row>
      <xdr:rowOff>146304</xdr:rowOff>
    </xdr:to>
    <xdr:pic>
      <xdr:nvPicPr>
        <xdr:cNvPr id="101" name="Picture 100">
          <a:extLst>
            <a:ext uri="{FF2B5EF4-FFF2-40B4-BE49-F238E27FC236}">
              <a16:creationId xmlns:a16="http://schemas.microsoft.com/office/drawing/2014/main" id="{00FB45E0-129D-D2D0-AE6B-3FE14D4BFC8B}"/>
            </a:ext>
          </a:extLst>
        </xdr:cNvPr>
        <xdr:cNvPicPr>
          <a:picLocks noChangeAspect="1"/>
        </xdr:cNvPicPr>
      </xdr:nvPicPr>
      <xdr:blipFill>
        <a:blip xmlns:r="http://schemas.openxmlformats.org/officeDocument/2006/relationships" r:embed="rId26">
          <a:extLst>
            <a:ext uri="{28A0092B-C50C-407E-A947-70E740481C1C}">
              <a14:useLocalDpi xmlns:a14="http://schemas.microsoft.com/office/drawing/2010/main" val="0"/>
            </a:ext>
          </a:extLst>
        </a:blip>
        <a:stretch>
          <a:fillRect/>
        </a:stretch>
      </xdr:blipFill>
      <xdr:spPr>
        <a:xfrm>
          <a:off x="8534400" y="20215860"/>
          <a:ext cx="7455408" cy="2828544"/>
        </a:xfrm>
        <a:prstGeom prst="rect">
          <a:avLst/>
        </a:prstGeom>
      </xdr:spPr>
    </xdr:pic>
    <xdr:clientData/>
  </xdr:twoCellAnchor>
  <xdr:twoCellAnchor editAs="oneCell">
    <xdr:from>
      <xdr:col>28</xdr:col>
      <xdr:colOff>0</xdr:colOff>
      <xdr:row>2</xdr:row>
      <xdr:rowOff>0</xdr:rowOff>
    </xdr:from>
    <xdr:to>
      <xdr:col>40</xdr:col>
      <xdr:colOff>140208</xdr:colOff>
      <xdr:row>18</xdr:row>
      <xdr:rowOff>152400</xdr:rowOff>
    </xdr:to>
    <xdr:pic>
      <xdr:nvPicPr>
        <xdr:cNvPr id="103" name="Picture 102">
          <a:extLst>
            <a:ext uri="{FF2B5EF4-FFF2-40B4-BE49-F238E27FC236}">
              <a16:creationId xmlns:a16="http://schemas.microsoft.com/office/drawing/2014/main" id="{4973C034-4B93-B12E-D36A-EFD68DFFD093}"/>
            </a:ext>
          </a:extLst>
        </xdr:cNvPr>
        <xdr:cNvPicPr>
          <a:picLocks noChangeAspect="1"/>
        </xdr:cNvPicPr>
      </xdr:nvPicPr>
      <xdr:blipFill>
        <a:blip xmlns:r="http://schemas.openxmlformats.org/officeDocument/2006/relationships" r:embed="rId27">
          <a:extLst>
            <a:ext uri="{28A0092B-C50C-407E-A947-70E740481C1C}">
              <a14:useLocalDpi xmlns:a14="http://schemas.microsoft.com/office/drawing/2010/main" val="0"/>
            </a:ext>
          </a:extLst>
        </a:blip>
        <a:stretch>
          <a:fillRect/>
        </a:stretch>
      </xdr:blipFill>
      <xdr:spPr>
        <a:xfrm>
          <a:off x="17068800" y="434340"/>
          <a:ext cx="7455408" cy="2834640"/>
        </a:xfrm>
        <a:prstGeom prst="rect">
          <a:avLst/>
        </a:prstGeom>
      </xdr:spPr>
    </xdr:pic>
    <xdr:clientData/>
  </xdr:twoCellAnchor>
  <xdr:twoCellAnchor editAs="oneCell">
    <xdr:from>
      <xdr:col>28</xdr:col>
      <xdr:colOff>0</xdr:colOff>
      <xdr:row>21</xdr:row>
      <xdr:rowOff>0</xdr:rowOff>
    </xdr:from>
    <xdr:to>
      <xdr:col>40</xdr:col>
      <xdr:colOff>140208</xdr:colOff>
      <xdr:row>41</xdr:row>
      <xdr:rowOff>6096</xdr:rowOff>
    </xdr:to>
    <xdr:pic>
      <xdr:nvPicPr>
        <xdr:cNvPr id="105" name="Picture 104">
          <a:extLst>
            <a:ext uri="{FF2B5EF4-FFF2-40B4-BE49-F238E27FC236}">
              <a16:creationId xmlns:a16="http://schemas.microsoft.com/office/drawing/2014/main" id="{9CAD75A1-7EC4-35B2-F459-CB878484FB47}"/>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Lst>
        </a:blip>
        <a:stretch>
          <a:fillRect/>
        </a:stretch>
      </xdr:blipFill>
      <xdr:spPr>
        <a:xfrm>
          <a:off x="17068800" y="3619500"/>
          <a:ext cx="7455408" cy="3358896"/>
        </a:xfrm>
        <a:prstGeom prst="rect">
          <a:avLst/>
        </a:prstGeom>
      </xdr:spPr>
    </xdr:pic>
    <xdr:clientData/>
  </xdr:twoCellAnchor>
  <xdr:twoCellAnchor editAs="oneCell">
    <xdr:from>
      <xdr:col>28</xdr:col>
      <xdr:colOff>0</xdr:colOff>
      <xdr:row>43</xdr:row>
      <xdr:rowOff>0</xdr:rowOff>
    </xdr:from>
    <xdr:to>
      <xdr:col>40</xdr:col>
      <xdr:colOff>140208</xdr:colOff>
      <xdr:row>62</xdr:row>
      <xdr:rowOff>9144</xdr:rowOff>
    </xdr:to>
    <xdr:pic>
      <xdr:nvPicPr>
        <xdr:cNvPr id="107" name="Picture 106">
          <a:extLst>
            <a:ext uri="{FF2B5EF4-FFF2-40B4-BE49-F238E27FC236}">
              <a16:creationId xmlns:a16="http://schemas.microsoft.com/office/drawing/2014/main" id="{0F7A1FAC-1A5C-43EE-53B0-0ECA82600736}"/>
            </a:ext>
          </a:extLst>
        </xdr:cNvPr>
        <xdr:cNvPicPr>
          <a:picLocks noChangeAspect="1"/>
        </xdr:cNvPicPr>
      </xdr:nvPicPr>
      <xdr:blipFill>
        <a:blip xmlns:r="http://schemas.openxmlformats.org/officeDocument/2006/relationships" r:embed="rId29">
          <a:extLst>
            <a:ext uri="{28A0092B-C50C-407E-A947-70E740481C1C}">
              <a14:useLocalDpi xmlns:a14="http://schemas.microsoft.com/office/drawing/2010/main" val="0"/>
            </a:ext>
          </a:extLst>
        </a:blip>
        <a:stretch>
          <a:fillRect/>
        </a:stretch>
      </xdr:blipFill>
      <xdr:spPr>
        <a:xfrm>
          <a:off x="17068800" y="7307580"/>
          <a:ext cx="7455408" cy="3194304"/>
        </a:xfrm>
        <a:prstGeom prst="rect">
          <a:avLst/>
        </a:prstGeom>
      </xdr:spPr>
    </xdr:pic>
    <xdr:clientData/>
  </xdr:twoCellAnchor>
  <xdr:twoCellAnchor editAs="oneCell">
    <xdr:from>
      <xdr:col>28</xdr:col>
      <xdr:colOff>0</xdr:colOff>
      <xdr:row>64</xdr:row>
      <xdr:rowOff>0</xdr:rowOff>
    </xdr:from>
    <xdr:to>
      <xdr:col>40</xdr:col>
      <xdr:colOff>140208</xdr:colOff>
      <xdr:row>84</xdr:row>
      <xdr:rowOff>6096</xdr:rowOff>
    </xdr:to>
    <xdr:pic>
      <xdr:nvPicPr>
        <xdr:cNvPr id="109" name="Picture 108">
          <a:extLst>
            <a:ext uri="{FF2B5EF4-FFF2-40B4-BE49-F238E27FC236}">
              <a16:creationId xmlns:a16="http://schemas.microsoft.com/office/drawing/2014/main" id="{FE54889B-9CF0-A1C9-DD6C-ACCADA1BDC0A}"/>
            </a:ext>
          </a:extLst>
        </xdr:cNvPr>
        <xdr:cNvPicPr>
          <a:picLocks noChangeAspect="1"/>
        </xdr:cNvPicPr>
      </xdr:nvPicPr>
      <xdr:blipFill>
        <a:blip xmlns:r="http://schemas.openxmlformats.org/officeDocument/2006/relationships" r:embed="rId30">
          <a:extLst>
            <a:ext uri="{28A0092B-C50C-407E-A947-70E740481C1C}">
              <a14:useLocalDpi xmlns:a14="http://schemas.microsoft.com/office/drawing/2010/main" val="0"/>
            </a:ext>
          </a:extLst>
        </a:blip>
        <a:stretch>
          <a:fillRect/>
        </a:stretch>
      </xdr:blipFill>
      <xdr:spPr>
        <a:xfrm>
          <a:off x="17068800" y="10828020"/>
          <a:ext cx="7455408" cy="3358896"/>
        </a:xfrm>
        <a:prstGeom prst="rect">
          <a:avLst/>
        </a:prstGeom>
      </xdr:spPr>
    </xdr:pic>
    <xdr:clientData/>
  </xdr:twoCellAnchor>
  <xdr:twoCellAnchor editAs="oneCell">
    <xdr:from>
      <xdr:col>28</xdr:col>
      <xdr:colOff>0</xdr:colOff>
      <xdr:row>86</xdr:row>
      <xdr:rowOff>0</xdr:rowOff>
    </xdr:from>
    <xdr:to>
      <xdr:col>39</xdr:col>
      <xdr:colOff>292608</xdr:colOff>
      <xdr:row>102</xdr:row>
      <xdr:rowOff>79248</xdr:rowOff>
    </xdr:to>
    <xdr:pic>
      <xdr:nvPicPr>
        <xdr:cNvPr id="111" name="Picture 110">
          <a:extLst>
            <a:ext uri="{FF2B5EF4-FFF2-40B4-BE49-F238E27FC236}">
              <a16:creationId xmlns:a16="http://schemas.microsoft.com/office/drawing/2014/main" id="{43F178E2-84A2-D4C2-EA90-4DAACE81BFCA}"/>
            </a:ext>
          </a:extLst>
        </xdr:cNvPr>
        <xdr:cNvPicPr>
          <a:picLocks noChangeAspect="1"/>
        </xdr:cNvPicPr>
      </xdr:nvPicPr>
      <xdr:blipFill>
        <a:blip xmlns:r="http://schemas.openxmlformats.org/officeDocument/2006/relationships" r:embed="rId31">
          <a:extLst>
            <a:ext uri="{28A0092B-C50C-407E-A947-70E740481C1C}">
              <a14:useLocalDpi xmlns:a14="http://schemas.microsoft.com/office/drawing/2010/main" val="0"/>
            </a:ext>
          </a:extLst>
        </a:blip>
        <a:stretch>
          <a:fillRect/>
        </a:stretch>
      </xdr:blipFill>
      <xdr:spPr>
        <a:xfrm>
          <a:off x="17068800" y="14516100"/>
          <a:ext cx="6998208" cy="2761488"/>
        </a:xfrm>
        <a:prstGeom prst="rect">
          <a:avLst/>
        </a:prstGeom>
      </xdr:spPr>
    </xdr:pic>
    <xdr:clientData/>
  </xdr:twoCellAnchor>
  <xdr:twoCellAnchor editAs="oneCell">
    <xdr:from>
      <xdr:col>28</xdr:col>
      <xdr:colOff>0</xdr:colOff>
      <xdr:row>104</xdr:row>
      <xdr:rowOff>0</xdr:rowOff>
    </xdr:from>
    <xdr:to>
      <xdr:col>40</xdr:col>
      <xdr:colOff>140208</xdr:colOff>
      <xdr:row>120</xdr:row>
      <xdr:rowOff>67056</xdr:rowOff>
    </xdr:to>
    <xdr:pic>
      <xdr:nvPicPr>
        <xdr:cNvPr id="113" name="Picture 112">
          <a:extLst>
            <a:ext uri="{FF2B5EF4-FFF2-40B4-BE49-F238E27FC236}">
              <a16:creationId xmlns:a16="http://schemas.microsoft.com/office/drawing/2014/main" id="{05AF0D20-072B-C25C-5C58-F0CF6229D5E9}"/>
            </a:ext>
          </a:extLst>
        </xdr:cNvPr>
        <xdr:cNvPicPr>
          <a:picLocks noChangeAspect="1"/>
        </xdr:cNvPicPr>
      </xdr:nvPicPr>
      <xdr:blipFill>
        <a:blip xmlns:r="http://schemas.openxmlformats.org/officeDocument/2006/relationships" r:embed="rId32">
          <a:extLst>
            <a:ext uri="{28A0092B-C50C-407E-A947-70E740481C1C}">
              <a14:useLocalDpi xmlns:a14="http://schemas.microsoft.com/office/drawing/2010/main" val="0"/>
            </a:ext>
          </a:extLst>
        </a:blip>
        <a:stretch>
          <a:fillRect/>
        </a:stretch>
      </xdr:blipFill>
      <xdr:spPr>
        <a:xfrm>
          <a:off x="17068800" y="17533620"/>
          <a:ext cx="7455408" cy="2749296"/>
        </a:xfrm>
        <a:prstGeom prst="rect">
          <a:avLst/>
        </a:prstGeom>
      </xdr:spPr>
    </xdr:pic>
    <xdr:clientData/>
  </xdr:twoCellAnchor>
  <xdr:twoCellAnchor editAs="oneCell">
    <xdr:from>
      <xdr:col>28</xdr:col>
      <xdr:colOff>0</xdr:colOff>
      <xdr:row>122</xdr:row>
      <xdr:rowOff>0</xdr:rowOff>
    </xdr:from>
    <xdr:to>
      <xdr:col>40</xdr:col>
      <xdr:colOff>140208</xdr:colOff>
      <xdr:row>145</xdr:row>
      <xdr:rowOff>88392</xdr:rowOff>
    </xdr:to>
    <xdr:pic>
      <xdr:nvPicPr>
        <xdr:cNvPr id="115" name="Picture 114">
          <a:extLst>
            <a:ext uri="{FF2B5EF4-FFF2-40B4-BE49-F238E27FC236}">
              <a16:creationId xmlns:a16="http://schemas.microsoft.com/office/drawing/2014/main" id="{AF7ABFB2-3DFB-01B8-2447-60338BA65041}"/>
            </a:ext>
          </a:extLst>
        </xdr:cNvPr>
        <xdr:cNvPicPr>
          <a:picLocks noChangeAspect="1"/>
        </xdr:cNvPicPr>
      </xdr:nvPicPr>
      <xdr:blipFill>
        <a:blip xmlns:r="http://schemas.openxmlformats.org/officeDocument/2006/relationships" r:embed="rId33">
          <a:extLst>
            <a:ext uri="{28A0092B-C50C-407E-A947-70E740481C1C}">
              <a14:useLocalDpi xmlns:a14="http://schemas.microsoft.com/office/drawing/2010/main" val="0"/>
            </a:ext>
          </a:extLst>
        </a:blip>
        <a:stretch>
          <a:fillRect/>
        </a:stretch>
      </xdr:blipFill>
      <xdr:spPr>
        <a:xfrm>
          <a:off x="17068800" y="20551140"/>
          <a:ext cx="7455408" cy="3944112"/>
        </a:xfrm>
        <a:prstGeom prst="rect">
          <a:avLst/>
        </a:prstGeom>
      </xdr:spPr>
    </xdr:pic>
    <xdr:clientData/>
  </xdr:twoCellAnchor>
  <xdr:twoCellAnchor editAs="oneCell">
    <xdr:from>
      <xdr:col>28</xdr:col>
      <xdr:colOff>0</xdr:colOff>
      <xdr:row>148</xdr:row>
      <xdr:rowOff>0</xdr:rowOff>
    </xdr:from>
    <xdr:to>
      <xdr:col>40</xdr:col>
      <xdr:colOff>140208</xdr:colOff>
      <xdr:row>165</xdr:row>
      <xdr:rowOff>70104</xdr:rowOff>
    </xdr:to>
    <xdr:pic>
      <xdr:nvPicPr>
        <xdr:cNvPr id="117" name="Picture 116">
          <a:extLst>
            <a:ext uri="{FF2B5EF4-FFF2-40B4-BE49-F238E27FC236}">
              <a16:creationId xmlns:a16="http://schemas.microsoft.com/office/drawing/2014/main" id="{B7281206-BBDB-6EE5-8686-BE95748CFE2B}"/>
            </a:ext>
          </a:extLst>
        </xdr:cNvPr>
        <xdr:cNvPicPr>
          <a:picLocks noChangeAspect="1"/>
        </xdr:cNvPicPr>
      </xdr:nvPicPr>
      <xdr:blipFill>
        <a:blip xmlns:r="http://schemas.openxmlformats.org/officeDocument/2006/relationships" r:embed="rId34">
          <a:extLst>
            <a:ext uri="{28A0092B-C50C-407E-A947-70E740481C1C}">
              <a14:useLocalDpi xmlns:a14="http://schemas.microsoft.com/office/drawing/2010/main" val="0"/>
            </a:ext>
          </a:extLst>
        </a:blip>
        <a:stretch>
          <a:fillRect/>
        </a:stretch>
      </xdr:blipFill>
      <xdr:spPr>
        <a:xfrm>
          <a:off x="17068800" y="24909780"/>
          <a:ext cx="7455408" cy="2919984"/>
        </a:xfrm>
        <a:prstGeom prst="rect">
          <a:avLst/>
        </a:prstGeom>
      </xdr:spPr>
    </xdr:pic>
    <xdr:clientData/>
  </xdr:twoCellAnchor>
  <xdr:twoCellAnchor editAs="oneCell">
    <xdr:from>
      <xdr:col>28</xdr:col>
      <xdr:colOff>0</xdr:colOff>
      <xdr:row>167</xdr:row>
      <xdr:rowOff>0</xdr:rowOff>
    </xdr:from>
    <xdr:to>
      <xdr:col>40</xdr:col>
      <xdr:colOff>140208</xdr:colOff>
      <xdr:row>184</xdr:row>
      <xdr:rowOff>131064</xdr:rowOff>
    </xdr:to>
    <xdr:pic>
      <xdr:nvPicPr>
        <xdr:cNvPr id="119" name="Picture 118">
          <a:extLst>
            <a:ext uri="{FF2B5EF4-FFF2-40B4-BE49-F238E27FC236}">
              <a16:creationId xmlns:a16="http://schemas.microsoft.com/office/drawing/2014/main" id="{CC5BCCB6-0670-3148-E821-FD936C7BD328}"/>
            </a:ext>
          </a:extLst>
        </xdr:cNvPr>
        <xdr:cNvPicPr>
          <a:picLocks noChangeAspect="1"/>
        </xdr:cNvPicPr>
      </xdr:nvPicPr>
      <xdr:blipFill>
        <a:blip xmlns:r="http://schemas.openxmlformats.org/officeDocument/2006/relationships" r:embed="rId35">
          <a:extLst>
            <a:ext uri="{28A0092B-C50C-407E-A947-70E740481C1C}">
              <a14:useLocalDpi xmlns:a14="http://schemas.microsoft.com/office/drawing/2010/main" val="0"/>
            </a:ext>
          </a:extLst>
        </a:blip>
        <a:stretch>
          <a:fillRect/>
        </a:stretch>
      </xdr:blipFill>
      <xdr:spPr>
        <a:xfrm>
          <a:off x="17068800" y="28094940"/>
          <a:ext cx="7455408" cy="2980944"/>
        </a:xfrm>
        <a:prstGeom prst="rect">
          <a:avLst/>
        </a:prstGeom>
      </xdr:spPr>
    </xdr:pic>
    <xdr:clientData/>
  </xdr:twoCellAnchor>
  <xdr:twoCellAnchor editAs="oneCell">
    <xdr:from>
      <xdr:col>28</xdr:col>
      <xdr:colOff>0</xdr:colOff>
      <xdr:row>187</xdr:row>
      <xdr:rowOff>0</xdr:rowOff>
    </xdr:from>
    <xdr:to>
      <xdr:col>40</xdr:col>
      <xdr:colOff>140208</xdr:colOff>
      <xdr:row>212</xdr:row>
      <xdr:rowOff>149352</xdr:rowOff>
    </xdr:to>
    <xdr:pic>
      <xdr:nvPicPr>
        <xdr:cNvPr id="121" name="Picture 120">
          <a:extLst>
            <a:ext uri="{FF2B5EF4-FFF2-40B4-BE49-F238E27FC236}">
              <a16:creationId xmlns:a16="http://schemas.microsoft.com/office/drawing/2014/main" id="{1AB67AA8-3268-D43C-91AD-6A6EAC178B80}"/>
            </a:ext>
          </a:extLst>
        </xdr:cNvPr>
        <xdr:cNvPicPr>
          <a:picLocks noChangeAspect="1"/>
        </xdr:cNvPicPr>
      </xdr:nvPicPr>
      <xdr:blipFill>
        <a:blip xmlns:r="http://schemas.openxmlformats.org/officeDocument/2006/relationships" r:embed="rId36">
          <a:extLst>
            <a:ext uri="{28A0092B-C50C-407E-A947-70E740481C1C}">
              <a14:useLocalDpi xmlns:a14="http://schemas.microsoft.com/office/drawing/2010/main" val="0"/>
            </a:ext>
          </a:extLst>
        </a:blip>
        <a:stretch>
          <a:fillRect/>
        </a:stretch>
      </xdr:blipFill>
      <xdr:spPr>
        <a:xfrm>
          <a:off x="17068800" y="31447740"/>
          <a:ext cx="7455408" cy="4340352"/>
        </a:xfrm>
        <a:prstGeom prst="rect">
          <a:avLst/>
        </a:prstGeom>
      </xdr:spPr>
    </xdr:pic>
    <xdr:clientData/>
  </xdr:twoCellAnchor>
  <xdr:twoCellAnchor editAs="oneCell">
    <xdr:from>
      <xdr:col>28</xdr:col>
      <xdr:colOff>0</xdr:colOff>
      <xdr:row>215</xdr:row>
      <xdr:rowOff>0</xdr:rowOff>
    </xdr:from>
    <xdr:to>
      <xdr:col>40</xdr:col>
      <xdr:colOff>140208</xdr:colOff>
      <xdr:row>241</xdr:row>
      <xdr:rowOff>134112</xdr:rowOff>
    </xdr:to>
    <xdr:pic>
      <xdr:nvPicPr>
        <xdr:cNvPr id="123" name="Picture 122">
          <a:extLst>
            <a:ext uri="{FF2B5EF4-FFF2-40B4-BE49-F238E27FC236}">
              <a16:creationId xmlns:a16="http://schemas.microsoft.com/office/drawing/2014/main" id="{71562A2A-FC85-D817-5C0B-4C5B0A916122}"/>
            </a:ext>
          </a:extLst>
        </xdr:cNvPr>
        <xdr:cNvPicPr>
          <a:picLocks noChangeAspect="1"/>
        </xdr:cNvPicPr>
      </xdr:nvPicPr>
      <xdr:blipFill>
        <a:blip xmlns:r="http://schemas.openxmlformats.org/officeDocument/2006/relationships" r:embed="rId37">
          <a:extLst>
            <a:ext uri="{28A0092B-C50C-407E-A947-70E740481C1C}">
              <a14:useLocalDpi xmlns:a14="http://schemas.microsoft.com/office/drawing/2010/main" val="0"/>
            </a:ext>
          </a:extLst>
        </a:blip>
        <a:stretch>
          <a:fillRect/>
        </a:stretch>
      </xdr:blipFill>
      <xdr:spPr>
        <a:xfrm>
          <a:off x="17068800" y="36141660"/>
          <a:ext cx="7455408" cy="4492752"/>
        </a:xfrm>
        <a:prstGeom prst="rect">
          <a:avLst/>
        </a:prstGeom>
      </xdr:spPr>
    </xdr:pic>
    <xdr:clientData/>
  </xdr:twoCellAnchor>
  <xdr:twoCellAnchor editAs="oneCell">
    <xdr:from>
      <xdr:col>42</xdr:col>
      <xdr:colOff>0</xdr:colOff>
      <xdr:row>2</xdr:row>
      <xdr:rowOff>0</xdr:rowOff>
    </xdr:from>
    <xdr:to>
      <xdr:col>54</xdr:col>
      <xdr:colOff>140208</xdr:colOff>
      <xdr:row>18</xdr:row>
      <xdr:rowOff>73152</xdr:rowOff>
    </xdr:to>
    <xdr:pic>
      <xdr:nvPicPr>
        <xdr:cNvPr id="125" name="Picture 124">
          <a:extLst>
            <a:ext uri="{FF2B5EF4-FFF2-40B4-BE49-F238E27FC236}">
              <a16:creationId xmlns:a16="http://schemas.microsoft.com/office/drawing/2014/main" id="{8E9376A3-7DAF-9F62-F5EF-256491563921}"/>
            </a:ext>
          </a:extLst>
        </xdr:cNvPr>
        <xdr:cNvPicPr>
          <a:picLocks noChangeAspect="1"/>
        </xdr:cNvPicPr>
      </xdr:nvPicPr>
      <xdr:blipFill>
        <a:blip xmlns:r="http://schemas.openxmlformats.org/officeDocument/2006/relationships" r:embed="rId38">
          <a:extLst>
            <a:ext uri="{28A0092B-C50C-407E-A947-70E740481C1C}">
              <a14:useLocalDpi xmlns:a14="http://schemas.microsoft.com/office/drawing/2010/main" val="0"/>
            </a:ext>
          </a:extLst>
        </a:blip>
        <a:stretch>
          <a:fillRect/>
        </a:stretch>
      </xdr:blipFill>
      <xdr:spPr>
        <a:xfrm>
          <a:off x="25603200" y="434340"/>
          <a:ext cx="7455408" cy="2755392"/>
        </a:xfrm>
        <a:prstGeom prst="rect">
          <a:avLst/>
        </a:prstGeom>
      </xdr:spPr>
    </xdr:pic>
    <xdr:clientData/>
  </xdr:twoCellAnchor>
  <xdr:twoCellAnchor editAs="oneCell">
    <xdr:from>
      <xdr:col>42</xdr:col>
      <xdr:colOff>0</xdr:colOff>
      <xdr:row>21</xdr:row>
      <xdr:rowOff>0</xdr:rowOff>
    </xdr:from>
    <xdr:to>
      <xdr:col>53</xdr:col>
      <xdr:colOff>292608</xdr:colOff>
      <xdr:row>39</xdr:row>
      <xdr:rowOff>121920</xdr:rowOff>
    </xdr:to>
    <xdr:pic>
      <xdr:nvPicPr>
        <xdr:cNvPr id="127" name="Picture 126">
          <a:extLst>
            <a:ext uri="{FF2B5EF4-FFF2-40B4-BE49-F238E27FC236}">
              <a16:creationId xmlns:a16="http://schemas.microsoft.com/office/drawing/2014/main" id="{C6AED6C0-D399-B3EC-F364-E6C453CA573C}"/>
            </a:ext>
          </a:extLst>
        </xdr:cNvPr>
        <xdr:cNvPicPr>
          <a:picLocks noChangeAspect="1"/>
        </xdr:cNvPicPr>
      </xdr:nvPicPr>
      <xdr:blipFill>
        <a:blip xmlns:r="http://schemas.openxmlformats.org/officeDocument/2006/relationships" r:embed="rId39">
          <a:extLst>
            <a:ext uri="{28A0092B-C50C-407E-A947-70E740481C1C}">
              <a14:useLocalDpi xmlns:a14="http://schemas.microsoft.com/office/drawing/2010/main" val="0"/>
            </a:ext>
          </a:extLst>
        </a:blip>
        <a:stretch>
          <a:fillRect/>
        </a:stretch>
      </xdr:blipFill>
      <xdr:spPr>
        <a:xfrm>
          <a:off x="25603200" y="3619500"/>
          <a:ext cx="6998208" cy="3139440"/>
        </a:xfrm>
        <a:prstGeom prst="rect">
          <a:avLst/>
        </a:prstGeom>
      </xdr:spPr>
    </xdr:pic>
    <xdr:clientData/>
  </xdr:twoCellAnchor>
  <xdr:twoCellAnchor editAs="oneCell">
    <xdr:from>
      <xdr:col>42</xdr:col>
      <xdr:colOff>0</xdr:colOff>
      <xdr:row>42</xdr:row>
      <xdr:rowOff>0</xdr:rowOff>
    </xdr:from>
    <xdr:to>
      <xdr:col>53</xdr:col>
      <xdr:colOff>292608</xdr:colOff>
      <xdr:row>59</xdr:row>
      <xdr:rowOff>15240</xdr:rowOff>
    </xdr:to>
    <xdr:pic>
      <xdr:nvPicPr>
        <xdr:cNvPr id="129" name="Picture 128">
          <a:extLst>
            <a:ext uri="{FF2B5EF4-FFF2-40B4-BE49-F238E27FC236}">
              <a16:creationId xmlns:a16="http://schemas.microsoft.com/office/drawing/2014/main" id="{E445CCC0-3AAA-9788-109E-7E0CF1E5E48A}"/>
            </a:ext>
          </a:extLst>
        </xdr:cNvPr>
        <xdr:cNvPicPr>
          <a:picLocks noChangeAspect="1"/>
        </xdr:cNvPicPr>
      </xdr:nvPicPr>
      <xdr:blipFill>
        <a:blip xmlns:r="http://schemas.openxmlformats.org/officeDocument/2006/relationships" r:embed="rId40">
          <a:extLst>
            <a:ext uri="{28A0092B-C50C-407E-A947-70E740481C1C}">
              <a14:useLocalDpi xmlns:a14="http://schemas.microsoft.com/office/drawing/2010/main" val="0"/>
            </a:ext>
          </a:extLst>
        </a:blip>
        <a:stretch>
          <a:fillRect/>
        </a:stretch>
      </xdr:blipFill>
      <xdr:spPr>
        <a:xfrm>
          <a:off x="25603200" y="7139940"/>
          <a:ext cx="6998208" cy="2865120"/>
        </a:xfrm>
        <a:prstGeom prst="rect">
          <a:avLst/>
        </a:prstGeom>
      </xdr:spPr>
    </xdr:pic>
    <xdr:clientData/>
  </xdr:twoCellAnchor>
  <xdr:twoCellAnchor editAs="oneCell">
    <xdr:from>
      <xdr:col>42</xdr:col>
      <xdr:colOff>0</xdr:colOff>
      <xdr:row>61</xdr:row>
      <xdr:rowOff>0</xdr:rowOff>
    </xdr:from>
    <xdr:to>
      <xdr:col>54</xdr:col>
      <xdr:colOff>140208</xdr:colOff>
      <xdr:row>76</xdr:row>
      <xdr:rowOff>131064</xdr:rowOff>
    </xdr:to>
    <xdr:pic>
      <xdr:nvPicPr>
        <xdr:cNvPr id="131" name="Picture 130">
          <a:extLst>
            <a:ext uri="{FF2B5EF4-FFF2-40B4-BE49-F238E27FC236}">
              <a16:creationId xmlns:a16="http://schemas.microsoft.com/office/drawing/2014/main" id="{17A73179-F102-C4C0-5FF7-6273939B7451}"/>
            </a:ext>
          </a:extLst>
        </xdr:cNvPr>
        <xdr:cNvPicPr>
          <a:picLocks noChangeAspect="1"/>
        </xdr:cNvPicPr>
      </xdr:nvPicPr>
      <xdr:blipFill>
        <a:blip xmlns:r="http://schemas.openxmlformats.org/officeDocument/2006/relationships" r:embed="rId41">
          <a:extLst>
            <a:ext uri="{28A0092B-C50C-407E-A947-70E740481C1C}">
              <a14:useLocalDpi xmlns:a14="http://schemas.microsoft.com/office/drawing/2010/main" val="0"/>
            </a:ext>
          </a:extLst>
        </a:blip>
        <a:stretch>
          <a:fillRect/>
        </a:stretch>
      </xdr:blipFill>
      <xdr:spPr>
        <a:xfrm>
          <a:off x="25603200" y="10325100"/>
          <a:ext cx="7455408" cy="2645664"/>
        </a:xfrm>
        <a:prstGeom prst="rect">
          <a:avLst/>
        </a:prstGeom>
      </xdr:spPr>
    </xdr:pic>
    <xdr:clientData/>
  </xdr:twoCellAnchor>
  <xdr:twoCellAnchor editAs="oneCell">
    <xdr:from>
      <xdr:col>42</xdr:col>
      <xdr:colOff>0</xdr:colOff>
      <xdr:row>79</xdr:row>
      <xdr:rowOff>0</xdr:rowOff>
    </xdr:from>
    <xdr:to>
      <xdr:col>54</xdr:col>
      <xdr:colOff>140208</xdr:colOff>
      <xdr:row>95</xdr:row>
      <xdr:rowOff>0</xdr:rowOff>
    </xdr:to>
    <xdr:pic>
      <xdr:nvPicPr>
        <xdr:cNvPr id="133" name="Picture 132">
          <a:extLst>
            <a:ext uri="{FF2B5EF4-FFF2-40B4-BE49-F238E27FC236}">
              <a16:creationId xmlns:a16="http://schemas.microsoft.com/office/drawing/2014/main" id="{3D0E251D-C29D-1BCF-8077-1E142B4DBE86}"/>
            </a:ext>
          </a:extLst>
        </xdr:cNvPr>
        <xdr:cNvPicPr>
          <a:picLocks noChangeAspect="1"/>
        </xdr:cNvPicPr>
      </xdr:nvPicPr>
      <xdr:blipFill>
        <a:blip xmlns:r="http://schemas.openxmlformats.org/officeDocument/2006/relationships" r:embed="rId42">
          <a:extLst>
            <a:ext uri="{28A0092B-C50C-407E-A947-70E740481C1C}">
              <a14:useLocalDpi xmlns:a14="http://schemas.microsoft.com/office/drawing/2010/main" val="0"/>
            </a:ext>
          </a:extLst>
        </a:blip>
        <a:stretch>
          <a:fillRect/>
        </a:stretch>
      </xdr:blipFill>
      <xdr:spPr>
        <a:xfrm>
          <a:off x="25603200" y="13342620"/>
          <a:ext cx="7455408" cy="2682240"/>
        </a:xfrm>
        <a:prstGeom prst="rect">
          <a:avLst/>
        </a:prstGeom>
      </xdr:spPr>
    </xdr:pic>
    <xdr:clientData/>
  </xdr:twoCellAnchor>
  <xdr:twoCellAnchor editAs="oneCell">
    <xdr:from>
      <xdr:col>42</xdr:col>
      <xdr:colOff>0</xdr:colOff>
      <xdr:row>97</xdr:row>
      <xdr:rowOff>0</xdr:rowOff>
    </xdr:from>
    <xdr:to>
      <xdr:col>54</xdr:col>
      <xdr:colOff>140208</xdr:colOff>
      <xdr:row>112</xdr:row>
      <xdr:rowOff>161544</xdr:rowOff>
    </xdr:to>
    <xdr:pic>
      <xdr:nvPicPr>
        <xdr:cNvPr id="135" name="Picture 134">
          <a:extLst>
            <a:ext uri="{FF2B5EF4-FFF2-40B4-BE49-F238E27FC236}">
              <a16:creationId xmlns:a16="http://schemas.microsoft.com/office/drawing/2014/main" id="{99383B1B-ECE4-0AD6-FEA5-CE3C7014ECDF}"/>
            </a:ext>
          </a:extLst>
        </xdr:cNvPr>
        <xdr:cNvPicPr>
          <a:picLocks noChangeAspect="1"/>
        </xdr:cNvPicPr>
      </xdr:nvPicPr>
      <xdr:blipFill>
        <a:blip xmlns:r="http://schemas.openxmlformats.org/officeDocument/2006/relationships" r:embed="rId43">
          <a:extLst>
            <a:ext uri="{28A0092B-C50C-407E-A947-70E740481C1C}">
              <a14:useLocalDpi xmlns:a14="http://schemas.microsoft.com/office/drawing/2010/main" val="0"/>
            </a:ext>
          </a:extLst>
        </a:blip>
        <a:stretch>
          <a:fillRect/>
        </a:stretch>
      </xdr:blipFill>
      <xdr:spPr>
        <a:xfrm>
          <a:off x="25603200" y="16360140"/>
          <a:ext cx="7455408" cy="2676144"/>
        </a:xfrm>
        <a:prstGeom prst="rect">
          <a:avLst/>
        </a:prstGeom>
      </xdr:spPr>
    </xdr:pic>
    <xdr:clientData/>
  </xdr:twoCellAnchor>
  <xdr:twoCellAnchor editAs="oneCell">
    <xdr:from>
      <xdr:col>42</xdr:col>
      <xdr:colOff>0</xdr:colOff>
      <xdr:row>115</xdr:row>
      <xdr:rowOff>0</xdr:rowOff>
    </xdr:from>
    <xdr:to>
      <xdr:col>54</xdr:col>
      <xdr:colOff>134112</xdr:colOff>
      <xdr:row>134</xdr:row>
      <xdr:rowOff>64008</xdr:rowOff>
    </xdr:to>
    <xdr:pic>
      <xdr:nvPicPr>
        <xdr:cNvPr id="137" name="Picture 136">
          <a:extLst>
            <a:ext uri="{FF2B5EF4-FFF2-40B4-BE49-F238E27FC236}">
              <a16:creationId xmlns:a16="http://schemas.microsoft.com/office/drawing/2014/main" id="{69809ADD-61E8-252F-BCD9-4EE30C3DAA49}"/>
            </a:ext>
          </a:extLst>
        </xdr:cNvPr>
        <xdr:cNvPicPr>
          <a:picLocks noChangeAspect="1"/>
        </xdr:cNvPicPr>
      </xdr:nvPicPr>
      <xdr:blipFill>
        <a:blip xmlns:r="http://schemas.openxmlformats.org/officeDocument/2006/relationships" r:embed="rId44">
          <a:extLst>
            <a:ext uri="{28A0092B-C50C-407E-A947-70E740481C1C}">
              <a14:useLocalDpi xmlns:a14="http://schemas.microsoft.com/office/drawing/2010/main" val="0"/>
            </a:ext>
          </a:extLst>
        </a:blip>
        <a:stretch>
          <a:fillRect/>
        </a:stretch>
      </xdr:blipFill>
      <xdr:spPr>
        <a:xfrm>
          <a:off x="25603200" y="19377660"/>
          <a:ext cx="7449312" cy="3249168"/>
        </a:xfrm>
        <a:prstGeom prst="rect">
          <a:avLst/>
        </a:prstGeom>
      </xdr:spPr>
    </xdr:pic>
    <xdr:clientData/>
  </xdr:twoCellAnchor>
  <xdr:twoCellAnchor editAs="oneCell">
    <xdr:from>
      <xdr:col>42</xdr:col>
      <xdr:colOff>0</xdr:colOff>
      <xdr:row>136</xdr:row>
      <xdr:rowOff>0</xdr:rowOff>
    </xdr:from>
    <xdr:to>
      <xdr:col>54</xdr:col>
      <xdr:colOff>140208</xdr:colOff>
      <xdr:row>152</xdr:row>
      <xdr:rowOff>158496</xdr:rowOff>
    </xdr:to>
    <xdr:pic>
      <xdr:nvPicPr>
        <xdr:cNvPr id="139" name="Picture 138">
          <a:extLst>
            <a:ext uri="{FF2B5EF4-FFF2-40B4-BE49-F238E27FC236}">
              <a16:creationId xmlns:a16="http://schemas.microsoft.com/office/drawing/2014/main" id="{D5ED38A0-6EB1-30CE-E480-67400BF2A951}"/>
            </a:ext>
          </a:extLst>
        </xdr:cNvPr>
        <xdr:cNvPicPr>
          <a:picLocks noChangeAspect="1"/>
        </xdr:cNvPicPr>
      </xdr:nvPicPr>
      <xdr:blipFill>
        <a:blip xmlns:r="http://schemas.openxmlformats.org/officeDocument/2006/relationships" r:embed="rId45">
          <a:extLst>
            <a:ext uri="{28A0092B-C50C-407E-A947-70E740481C1C}">
              <a14:useLocalDpi xmlns:a14="http://schemas.microsoft.com/office/drawing/2010/main" val="0"/>
            </a:ext>
          </a:extLst>
        </a:blip>
        <a:stretch>
          <a:fillRect/>
        </a:stretch>
      </xdr:blipFill>
      <xdr:spPr>
        <a:xfrm>
          <a:off x="25603200" y="22898100"/>
          <a:ext cx="7455408" cy="2840736"/>
        </a:xfrm>
        <a:prstGeom prst="rect">
          <a:avLst/>
        </a:prstGeom>
      </xdr:spPr>
    </xdr:pic>
    <xdr:clientData/>
  </xdr:twoCellAnchor>
  <xdr:twoCellAnchor editAs="oneCell">
    <xdr:from>
      <xdr:col>42</xdr:col>
      <xdr:colOff>0</xdr:colOff>
      <xdr:row>155</xdr:row>
      <xdr:rowOff>0</xdr:rowOff>
    </xdr:from>
    <xdr:to>
      <xdr:col>54</xdr:col>
      <xdr:colOff>140208</xdr:colOff>
      <xdr:row>171</xdr:row>
      <xdr:rowOff>158496</xdr:rowOff>
    </xdr:to>
    <xdr:pic>
      <xdr:nvPicPr>
        <xdr:cNvPr id="141" name="Picture 140">
          <a:extLst>
            <a:ext uri="{FF2B5EF4-FFF2-40B4-BE49-F238E27FC236}">
              <a16:creationId xmlns:a16="http://schemas.microsoft.com/office/drawing/2014/main" id="{C14D9322-2F1B-3B9B-D22D-7B3833B1F864}"/>
            </a:ext>
          </a:extLst>
        </xdr:cNvPr>
        <xdr:cNvPicPr>
          <a:picLocks noChangeAspect="1"/>
        </xdr:cNvPicPr>
      </xdr:nvPicPr>
      <xdr:blipFill>
        <a:blip xmlns:r="http://schemas.openxmlformats.org/officeDocument/2006/relationships" r:embed="rId46">
          <a:extLst>
            <a:ext uri="{28A0092B-C50C-407E-A947-70E740481C1C}">
              <a14:useLocalDpi xmlns:a14="http://schemas.microsoft.com/office/drawing/2010/main" val="0"/>
            </a:ext>
          </a:extLst>
        </a:blip>
        <a:stretch>
          <a:fillRect/>
        </a:stretch>
      </xdr:blipFill>
      <xdr:spPr>
        <a:xfrm>
          <a:off x="25603200" y="26083260"/>
          <a:ext cx="7455408" cy="2840736"/>
        </a:xfrm>
        <a:prstGeom prst="rect">
          <a:avLst/>
        </a:prstGeom>
      </xdr:spPr>
    </xdr:pic>
    <xdr:clientData/>
  </xdr:twoCellAnchor>
  <xdr:twoCellAnchor editAs="oneCell">
    <xdr:from>
      <xdr:col>42</xdr:col>
      <xdr:colOff>0</xdr:colOff>
      <xdr:row>174</xdr:row>
      <xdr:rowOff>0</xdr:rowOff>
    </xdr:from>
    <xdr:to>
      <xdr:col>54</xdr:col>
      <xdr:colOff>134112</xdr:colOff>
      <xdr:row>192</xdr:row>
      <xdr:rowOff>73152</xdr:rowOff>
    </xdr:to>
    <xdr:pic>
      <xdr:nvPicPr>
        <xdr:cNvPr id="143" name="Picture 142">
          <a:extLst>
            <a:ext uri="{FF2B5EF4-FFF2-40B4-BE49-F238E27FC236}">
              <a16:creationId xmlns:a16="http://schemas.microsoft.com/office/drawing/2014/main" id="{CE01B61D-8697-9CC9-3B50-01781633B563}"/>
            </a:ext>
          </a:extLst>
        </xdr:cNvPr>
        <xdr:cNvPicPr>
          <a:picLocks noChangeAspect="1"/>
        </xdr:cNvPicPr>
      </xdr:nvPicPr>
      <xdr:blipFill>
        <a:blip xmlns:r="http://schemas.openxmlformats.org/officeDocument/2006/relationships" r:embed="rId47">
          <a:extLst>
            <a:ext uri="{28A0092B-C50C-407E-A947-70E740481C1C}">
              <a14:useLocalDpi xmlns:a14="http://schemas.microsoft.com/office/drawing/2010/main" val="0"/>
            </a:ext>
          </a:extLst>
        </a:blip>
        <a:stretch>
          <a:fillRect/>
        </a:stretch>
      </xdr:blipFill>
      <xdr:spPr>
        <a:xfrm>
          <a:off x="25603200" y="29268420"/>
          <a:ext cx="7449312" cy="3090672"/>
        </a:xfrm>
        <a:prstGeom prst="rect">
          <a:avLst/>
        </a:prstGeom>
      </xdr:spPr>
    </xdr:pic>
    <xdr:clientData/>
  </xdr:twoCellAnchor>
  <xdr:twoCellAnchor editAs="oneCell">
    <xdr:from>
      <xdr:col>42</xdr:col>
      <xdr:colOff>0</xdr:colOff>
      <xdr:row>195</xdr:row>
      <xdr:rowOff>0</xdr:rowOff>
    </xdr:from>
    <xdr:to>
      <xdr:col>54</xdr:col>
      <xdr:colOff>140208</xdr:colOff>
      <xdr:row>212</xdr:row>
      <xdr:rowOff>100584</xdr:rowOff>
    </xdr:to>
    <xdr:pic>
      <xdr:nvPicPr>
        <xdr:cNvPr id="145" name="Picture 144">
          <a:extLst>
            <a:ext uri="{FF2B5EF4-FFF2-40B4-BE49-F238E27FC236}">
              <a16:creationId xmlns:a16="http://schemas.microsoft.com/office/drawing/2014/main" id="{A32E02C9-F025-6BC4-4BCB-ACE147D32D0D}"/>
            </a:ext>
          </a:extLst>
        </xdr:cNvPr>
        <xdr:cNvPicPr>
          <a:picLocks noChangeAspect="1"/>
        </xdr:cNvPicPr>
      </xdr:nvPicPr>
      <xdr:blipFill>
        <a:blip xmlns:r="http://schemas.openxmlformats.org/officeDocument/2006/relationships" r:embed="rId48">
          <a:extLst>
            <a:ext uri="{28A0092B-C50C-407E-A947-70E740481C1C}">
              <a14:useLocalDpi xmlns:a14="http://schemas.microsoft.com/office/drawing/2010/main" val="0"/>
            </a:ext>
          </a:extLst>
        </a:blip>
        <a:stretch>
          <a:fillRect/>
        </a:stretch>
      </xdr:blipFill>
      <xdr:spPr>
        <a:xfrm>
          <a:off x="25603200" y="32788860"/>
          <a:ext cx="7455408" cy="29504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3</xdr:col>
      <xdr:colOff>535967</xdr:colOff>
      <xdr:row>17</xdr:row>
      <xdr:rowOff>7620</xdr:rowOff>
    </xdr:to>
    <xdr:pic>
      <xdr:nvPicPr>
        <xdr:cNvPr id="22" name="Picture 21">
          <a:extLst>
            <a:ext uri="{FF2B5EF4-FFF2-40B4-BE49-F238E27FC236}">
              <a16:creationId xmlns:a16="http://schemas.microsoft.com/office/drawing/2014/main" id="{2B822EDC-A22B-4687-AA58-F5CF5C3702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5260" y="548640"/>
          <a:ext cx="6159527" cy="25679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xdr:col>
      <xdr:colOff>0</xdr:colOff>
      <xdr:row>22</xdr:row>
      <xdr:rowOff>0</xdr:rowOff>
    </xdr:from>
    <xdr:to>
      <xdr:col>3</xdr:col>
      <xdr:colOff>1094771</xdr:colOff>
      <xdr:row>37</xdr:row>
      <xdr:rowOff>30480</xdr:rowOff>
    </xdr:to>
    <xdr:pic>
      <xdr:nvPicPr>
        <xdr:cNvPr id="23" name="Picture 22">
          <a:extLst>
            <a:ext uri="{FF2B5EF4-FFF2-40B4-BE49-F238E27FC236}">
              <a16:creationId xmlns:a16="http://schemas.microsoft.com/office/drawing/2014/main" id="{9E3F3DEF-3D9F-4FFC-B837-3769F1DBB56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5260" y="4015740"/>
          <a:ext cx="6718331" cy="27736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42</xdr:row>
      <xdr:rowOff>0</xdr:rowOff>
    </xdr:from>
    <xdr:to>
      <xdr:col>3</xdr:col>
      <xdr:colOff>907765</xdr:colOff>
      <xdr:row>56</xdr:row>
      <xdr:rowOff>106680</xdr:rowOff>
    </xdr:to>
    <xdr:pic>
      <xdr:nvPicPr>
        <xdr:cNvPr id="24" name="Picture 23">
          <a:extLst>
            <a:ext uri="{FF2B5EF4-FFF2-40B4-BE49-F238E27FC236}">
              <a16:creationId xmlns:a16="http://schemas.microsoft.com/office/drawing/2014/main" id="{F9EABB4D-AE2D-442D-9EDE-95A264CE7969}"/>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5260" y="7665720"/>
          <a:ext cx="6531325" cy="25603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xdr:col>
      <xdr:colOff>0</xdr:colOff>
      <xdr:row>60</xdr:row>
      <xdr:rowOff>0</xdr:rowOff>
    </xdr:from>
    <xdr:to>
      <xdr:col>3</xdr:col>
      <xdr:colOff>964104</xdr:colOff>
      <xdr:row>75</xdr:row>
      <xdr:rowOff>30480</xdr:rowOff>
    </xdr:to>
    <xdr:pic>
      <xdr:nvPicPr>
        <xdr:cNvPr id="25" name="Picture 24">
          <a:extLst>
            <a:ext uri="{FF2B5EF4-FFF2-40B4-BE49-F238E27FC236}">
              <a16:creationId xmlns:a16="http://schemas.microsoft.com/office/drawing/2014/main" id="{DAC22691-760B-4C05-B385-2A232082ECD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5260" y="10835640"/>
          <a:ext cx="6587664" cy="26593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xdr:col>
      <xdr:colOff>0</xdr:colOff>
      <xdr:row>78</xdr:row>
      <xdr:rowOff>0</xdr:rowOff>
    </xdr:from>
    <xdr:to>
      <xdr:col>3</xdr:col>
      <xdr:colOff>845820</xdr:colOff>
      <xdr:row>93</xdr:row>
      <xdr:rowOff>7620</xdr:rowOff>
    </xdr:to>
    <xdr:pic>
      <xdr:nvPicPr>
        <xdr:cNvPr id="26" name="Picture 25">
          <a:extLst>
            <a:ext uri="{FF2B5EF4-FFF2-40B4-BE49-F238E27FC236}">
              <a16:creationId xmlns:a16="http://schemas.microsoft.com/office/drawing/2014/main" id="{1AA4E2C7-CDE1-4FE8-AAC7-05256D5D4A42}"/>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75260" y="14005560"/>
          <a:ext cx="6469380" cy="263652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xdr:col>
      <xdr:colOff>0</xdr:colOff>
      <xdr:row>96</xdr:row>
      <xdr:rowOff>0</xdr:rowOff>
    </xdr:from>
    <xdr:to>
      <xdr:col>3</xdr:col>
      <xdr:colOff>170055</xdr:colOff>
      <xdr:row>110</xdr:row>
      <xdr:rowOff>152400</xdr:rowOff>
    </xdr:to>
    <xdr:pic>
      <xdr:nvPicPr>
        <xdr:cNvPr id="27" name="Picture 26">
          <a:extLst>
            <a:ext uri="{FF2B5EF4-FFF2-40B4-BE49-F238E27FC236}">
              <a16:creationId xmlns:a16="http://schemas.microsoft.com/office/drawing/2014/main" id="{B54A0FE1-DDCD-440A-8B37-A92F169517EE}"/>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75260" y="17175480"/>
          <a:ext cx="5793615" cy="26060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xdr:col>
      <xdr:colOff>0</xdr:colOff>
      <xdr:row>114</xdr:row>
      <xdr:rowOff>0</xdr:rowOff>
    </xdr:from>
    <xdr:to>
      <xdr:col>3</xdr:col>
      <xdr:colOff>116798</xdr:colOff>
      <xdr:row>128</xdr:row>
      <xdr:rowOff>152400</xdr:rowOff>
    </xdr:to>
    <xdr:pic>
      <xdr:nvPicPr>
        <xdr:cNvPr id="28" name="Picture 27">
          <a:extLst>
            <a:ext uri="{FF2B5EF4-FFF2-40B4-BE49-F238E27FC236}">
              <a16:creationId xmlns:a16="http://schemas.microsoft.com/office/drawing/2014/main" id="{3F5CA679-4000-43C2-A603-41CF008CDB5E}"/>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175260" y="20345400"/>
          <a:ext cx="5740358" cy="2606040"/>
        </a:xfrm>
        <a:prstGeom prst="rect">
          <a:avLst/>
        </a:prstGeom>
      </xdr:spPr>
    </xdr:pic>
    <xdr:clientData/>
  </xdr:twoCellAnchor>
  <xdr:twoCellAnchor editAs="oneCell">
    <xdr:from>
      <xdr:col>1</xdr:col>
      <xdr:colOff>0</xdr:colOff>
      <xdr:row>132</xdr:row>
      <xdr:rowOff>0</xdr:rowOff>
    </xdr:from>
    <xdr:to>
      <xdr:col>3</xdr:col>
      <xdr:colOff>170055</xdr:colOff>
      <xdr:row>146</xdr:row>
      <xdr:rowOff>60960</xdr:rowOff>
    </xdr:to>
    <xdr:pic>
      <xdr:nvPicPr>
        <xdr:cNvPr id="29" name="Picture 28">
          <a:extLst>
            <a:ext uri="{FF2B5EF4-FFF2-40B4-BE49-F238E27FC236}">
              <a16:creationId xmlns:a16="http://schemas.microsoft.com/office/drawing/2014/main" id="{E65995FD-76E5-4337-AD97-7E7CC2827E0C}"/>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175260" y="23515320"/>
          <a:ext cx="5793615" cy="2514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8"/>
              </a:solidFill>
              <a:miter lim="800000"/>
              <a:headEnd/>
              <a:tailEnd/>
            </a14:hiddenLine>
          </a:ext>
        </a:extLst>
      </xdr:spPr>
    </xdr:pic>
    <xdr:clientData/>
  </xdr:twoCellAnchor>
  <xdr:twoCellAnchor editAs="oneCell">
    <xdr:from>
      <xdr:col>1</xdr:col>
      <xdr:colOff>0</xdr:colOff>
      <xdr:row>150</xdr:row>
      <xdr:rowOff>0</xdr:rowOff>
    </xdr:from>
    <xdr:to>
      <xdr:col>3</xdr:col>
      <xdr:colOff>146236</xdr:colOff>
      <xdr:row>164</xdr:row>
      <xdr:rowOff>121920</xdr:rowOff>
    </xdr:to>
    <xdr:pic>
      <xdr:nvPicPr>
        <xdr:cNvPr id="30" name="Picture 29">
          <a:extLst>
            <a:ext uri="{FF2B5EF4-FFF2-40B4-BE49-F238E27FC236}">
              <a16:creationId xmlns:a16="http://schemas.microsoft.com/office/drawing/2014/main" id="{9439E328-EC69-415A-ACE6-F16ABE070CC6}"/>
            </a:ext>
          </a:extLst>
        </xdr:cNvPr>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tretch>
          <a:fillRect/>
        </a:stretch>
      </xdr:blipFill>
      <xdr:spPr>
        <a:xfrm>
          <a:off x="175260" y="26685240"/>
          <a:ext cx="5769796" cy="2575560"/>
        </a:xfrm>
        <a:prstGeom prst="rect">
          <a:avLst/>
        </a:prstGeom>
      </xdr:spPr>
    </xdr:pic>
    <xdr:clientData/>
  </xdr:twoCellAnchor>
  <xdr:twoCellAnchor editAs="oneCell">
    <xdr:from>
      <xdr:col>1</xdr:col>
      <xdr:colOff>0</xdr:colOff>
      <xdr:row>168</xdr:row>
      <xdr:rowOff>0</xdr:rowOff>
    </xdr:from>
    <xdr:to>
      <xdr:col>3</xdr:col>
      <xdr:colOff>116798</xdr:colOff>
      <xdr:row>182</xdr:row>
      <xdr:rowOff>30480</xdr:rowOff>
    </xdr:to>
    <xdr:pic>
      <xdr:nvPicPr>
        <xdr:cNvPr id="31" name="Picture 30">
          <a:extLst>
            <a:ext uri="{FF2B5EF4-FFF2-40B4-BE49-F238E27FC236}">
              <a16:creationId xmlns:a16="http://schemas.microsoft.com/office/drawing/2014/main" id="{5F603B69-E000-4322-A977-341B26AECEF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tretch>
          <a:fillRect/>
        </a:stretch>
      </xdr:blipFill>
      <xdr:spPr>
        <a:xfrm>
          <a:off x="175260" y="29855160"/>
          <a:ext cx="5740358" cy="248412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34072-B2EC-4303-B856-94EBB5B51019}">
  <sheetPr>
    <pageSetUpPr autoPageBreaks="0"/>
  </sheetPr>
  <dimension ref="A1:BH273"/>
  <sheetViews>
    <sheetView showGridLines="0" tabSelected="1" view="pageBreakPreview" zoomScale="90" zoomScaleNormal="90" zoomScaleSheetLayoutView="90" workbookViewId="0">
      <pane xSplit="5" ySplit="4" topLeftCell="F42" activePane="bottomRight" state="frozen"/>
      <selection activeCell="G5" sqref="G5"/>
      <selection pane="topRight" activeCell="G5" sqref="G5"/>
      <selection pane="bottomLeft" activeCell="G5" sqref="G5"/>
      <selection pane="bottomRight" sqref="A1:A1048576"/>
    </sheetView>
  </sheetViews>
  <sheetFormatPr defaultColWidth="9.21875" defaultRowHeight="13.2" x14ac:dyDescent="0.25"/>
  <cols>
    <col min="1" max="1" width="12.21875" style="1" hidden="1" customWidth="1"/>
    <col min="2" max="2" width="9" style="27" customWidth="1"/>
    <col min="3" max="3" width="66.5546875" style="27" bestFit="1" customWidth="1"/>
    <col min="4" max="4" width="18.44140625" style="27" bestFit="1" customWidth="1"/>
    <col min="5" max="5" width="18.77734375" style="27" customWidth="1"/>
    <col min="6" max="6" width="16.21875" style="164" hidden="1" customWidth="1"/>
    <col min="7" max="11" width="16.77734375" style="27" customWidth="1"/>
    <col min="12" max="12" width="16.77734375" style="27" hidden="1" customWidth="1"/>
    <col min="13" max="40" width="16.77734375" style="27" customWidth="1"/>
    <col min="41" max="41" width="18.77734375" style="27" customWidth="1"/>
    <col min="42" max="42" width="20.44140625" style="27" customWidth="1"/>
    <col min="43" max="52" width="20.5546875" style="27" customWidth="1"/>
    <col min="53" max="53" width="19.109375" style="27" customWidth="1"/>
    <col min="54" max="54" width="19.77734375" style="27" customWidth="1"/>
    <col min="55" max="56" width="19.21875" style="27" customWidth="1"/>
    <col min="57" max="58" width="9.21875" style="27"/>
    <col min="59" max="59" width="17.88671875" style="27" bestFit="1" customWidth="1"/>
    <col min="60" max="60" width="12.88671875" style="27" bestFit="1" customWidth="1"/>
    <col min="61" max="16384" width="9.21875" style="27"/>
  </cols>
  <sheetData>
    <row r="1" spans="1:56" s="4" customFormat="1" ht="33" customHeight="1" x14ac:dyDescent="0.25">
      <c r="A1" s="1"/>
      <c r="B1" s="2" t="s">
        <v>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row>
    <row r="2" spans="1:56" s="12" customFormat="1" ht="17.399999999999999" x14ac:dyDescent="0.25">
      <c r="A2" s="5"/>
      <c r="B2" s="6" t="s">
        <v>1</v>
      </c>
      <c r="C2" s="7"/>
      <c r="D2" s="7"/>
      <c r="E2" s="7"/>
      <c r="F2" s="8"/>
      <c r="G2" s="8"/>
      <c r="H2" s="8"/>
      <c r="I2" s="8"/>
      <c r="J2" s="8"/>
      <c r="K2" s="8"/>
      <c r="L2" s="8"/>
      <c r="M2" s="8"/>
      <c r="N2" s="8"/>
      <c r="O2" s="8"/>
      <c r="P2" s="9"/>
      <c r="Q2" s="8"/>
      <c r="R2" s="8"/>
      <c r="S2" s="10"/>
      <c r="T2" s="11"/>
      <c r="U2" s="10"/>
      <c r="V2" s="10"/>
      <c r="W2" s="8"/>
      <c r="X2" s="8"/>
      <c r="Y2" s="10"/>
      <c r="Z2" s="10"/>
      <c r="AA2" s="10"/>
      <c r="AB2" s="10"/>
      <c r="AC2" s="10"/>
      <c r="AD2" s="10"/>
      <c r="AE2" s="10"/>
      <c r="AF2" s="10"/>
      <c r="AG2" s="10"/>
      <c r="AH2" s="10"/>
      <c r="AI2" s="10"/>
      <c r="AJ2" s="10"/>
      <c r="AK2" s="10"/>
      <c r="AL2" s="10"/>
      <c r="AM2" s="3"/>
      <c r="AN2" s="3"/>
      <c r="AO2" s="3"/>
      <c r="AP2" s="3"/>
      <c r="AQ2" s="3"/>
    </row>
    <row r="3" spans="1:56" s="14" customFormat="1" ht="16.5" hidden="1" customHeight="1" x14ac:dyDescent="0.25">
      <c r="A3" s="13"/>
      <c r="C3" s="15"/>
      <c r="D3" s="15"/>
      <c r="E3" s="16"/>
      <c r="F3" s="17" t="s">
        <v>2</v>
      </c>
      <c r="G3" s="17" t="s">
        <v>3</v>
      </c>
      <c r="H3" s="17" t="s">
        <v>4</v>
      </c>
      <c r="I3" s="17" t="s">
        <v>5</v>
      </c>
      <c r="J3" s="17" t="s">
        <v>6</v>
      </c>
      <c r="K3" s="17" t="s">
        <v>7</v>
      </c>
      <c r="L3" s="17" t="s">
        <v>8</v>
      </c>
      <c r="M3" s="17" t="s">
        <v>9</v>
      </c>
      <c r="N3" s="17" t="s">
        <v>10</v>
      </c>
      <c r="O3" s="17" t="s">
        <v>11</v>
      </c>
      <c r="P3" s="17" t="s">
        <v>12</v>
      </c>
      <c r="Q3" s="17" t="s">
        <v>13</v>
      </c>
      <c r="R3" s="17" t="s">
        <v>14</v>
      </c>
      <c r="S3" s="17" t="s">
        <v>15</v>
      </c>
      <c r="T3" s="17" t="s">
        <v>16</v>
      </c>
      <c r="U3" s="17" t="s">
        <v>17</v>
      </c>
      <c r="V3" s="17" t="s">
        <v>18</v>
      </c>
      <c r="W3" s="17" t="s">
        <v>19</v>
      </c>
      <c r="X3" s="17" t="s">
        <v>20</v>
      </c>
      <c r="Y3" s="17" t="s">
        <v>21</v>
      </c>
      <c r="Z3" s="17" t="s">
        <v>22</v>
      </c>
      <c r="AA3" s="17" t="s">
        <v>23</v>
      </c>
      <c r="AB3" s="17" t="s">
        <v>24</v>
      </c>
      <c r="AC3" s="17" t="s">
        <v>25</v>
      </c>
      <c r="AD3" s="17" t="s">
        <v>26</v>
      </c>
      <c r="AE3" s="17" t="s">
        <v>27</v>
      </c>
      <c r="AF3" s="17" t="s">
        <v>28</v>
      </c>
      <c r="AG3" s="17" t="s">
        <v>29</v>
      </c>
      <c r="AH3" s="17" t="s">
        <v>30</v>
      </c>
      <c r="AI3" s="17" t="s">
        <v>31</v>
      </c>
      <c r="AJ3" s="17" t="s">
        <v>32</v>
      </c>
      <c r="AK3" s="17" t="s">
        <v>33</v>
      </c>
      <c r="AL3" s="17" t="s">
        <v>34</v>
      </c>
      <c r="AM3" s="17" t="s">
        <v>35</v>
      </c>
      <c r="AN3" s="17" t="s">
        <v>36</v>
      </c>
      <c r="AO3" s="17" t="s">
        <v>37</v>
      </c>
      <c r="AP3" s="17" t="s">
        <v>38</v>
      </c>
      <c r="AQ3" s="17" t="s">
        <v>39</v>
      </c>
      <c r="AR3" s="17" t="s">
        <v>40</v>
      </c>
      <c r="AS3" s="17" t="s">
        <v>41</v>
      </c>
      <c r="AT3" s="17" t="s">
        <v>42</v>
      </c>
      <c r="AU3" s="17" t="s">
        <v>43</v>
      </c>
      <c r="AV3" s="17" t="s">
        <v>44</v>
      </c>
      <c r="AW3" s="17" t="s">
        <v>45</v>
      </c>
      <c r="AX3" s="17" t="s">
        <v>46</v>
      </c>
      <c r="AY3" s="17" t="s">
        <v>47</v>
      </c>
      <c r="AZ3" s="17" t="s">
        <v>48</v>
      </c>
      <c r="BA3" s="17" t="s">
        <v>49</v>
      </c>
      <c r="BB3" s="17" t="s">
        <v>50</v>
      </c>
      <c r="BC3" s="17" t="s">
        <v>51</v>
      </c>
      <c r="BD3" s="17" t="s">
        <v>52</v>
      </c>
    </row>
    <row r="4" spans="1:56" s="22" customFormat="1" ht="49.5" customHeight="1" x14ac:dyDescent="0.25">
      <c r="A4" s="18"/>
      <c r="B4" s="19" t="s">
        <v>53</v>
      </c>
      <c r="C4" s="20" t="s">
        <v>54</v>
      </c>
      <c r="D4" s="21"/>
      <c r="E4" s="21"/>
      <c r="F4" s="21" t="s">
        <v>55</v>
      </c>
      <c r="G4" s="21" t="s">
        <v>56</v>
      </c>
      <c r="H4" s="21" t="s">
        <v>57</v>
      </c>
      <c r="I4" s="21" t="s">
        <v>58</v>
      </c>
      <c r="J4" s="21" t="s">
        <v>59</v>
      </c>
      <c r="K4" s="21" t="s">
        <v>60</v>
      </c>
      <c r="L4" s="21" t="s">
        <v>61</v>
      </c>
      <c r="M4" s="21" t="s">
        <v>62</v>
      </c>
      <c r="N4" s="21" t="s">
        <v>63</v>
      </c>
      <c r="O4" s="21" t="s">
        <v>64</v>
      </c>
      <c r="P4" s="21" t="s">
        <v>65</v>
      </c>
      <c r="Q4" s="21" t="s">
        <v>66</v>
      </c>
      <c r="R4" s="21" t="s">
        <v>67</v>
      </c>
      <c r="S4" s="21" t="s">
        <v>68</v>
      </c>
      <c r="T4" s="21" t="s">
        <v>69</v>
      </c>
      <c r="U4" s="21" t="s">
        <v>70</v>
      </c>
      <c r="V4" s="21" t="s">
        <v>71</v>
      </c>
      <c r="W4" s="21" t="s">
        <v>72</v>
      </c>
      <c r="X4" s="21" t="s">
        <v>73</v>
      </c>
      <c r="Y4" s="21" t="s">
        <v>74</v>
      </c>
      <c r="Z4" s="21" t="s">
        <v>75</v>
      </c>
      <c r="AA4" s="21" t="s">
        <v>76</v>
      </c>
      <c r="AB4" s="21" t="s">
        <v>77</v>
      </c>
      <c r="AC4" s="21" t="s">
        <v>78</v>
      </c>
      <c r="AD4" s="21" t="s">
        <v>79</v>
      </c>
      <c r="AE4" s="21" t="s">
        <v>80</v>
      </c>
      <c r="AF4" s="21" t="s">
        <v>81</v>
      </c>
      <c r="AG4" s="21" t="s">
        <v>82</v>
      </c>
      <c r="AH4" s="21" t="s">
        <v>83</v>
      </c>
      <c r="AI4" s="21" t="s">
        <v>84</v>
      </c>
      <c r="AJ4" s="21" t="s">
        <v>85</v>
      </c>
      <c r="AK4" s="21" t="s">
        <v>86</v>
      </c>
      <c r="AL4" s="21" t="s">
        <v>87</v>
      </c>
      <c r="AM4" s="21" t="s">
        <v>88</v>
      </c>
      <c r="AN4" s="21" t="s">
        <v>89</v>
      </c>
      <c r="AO4" s="21" t="s">
        <v>90</v>
      </c>
      <c r="AP4" s="21" t="s">
        <v>91</v>
      </c>
      <c r="AQ4" s="21" t="s">
        <v>92</v>
      </c>
      <c r="AR4" s="21" t="s">
        <v>93</v>
      </c>
      <c r="AS4" s="21" t="s">
        <v>94</v>
      </c>
      <c r="AT4" s="21" t="s">
        <v>95</v>
      </c>
      <c r="AU4" s="21" t="s">
        <v>96</v>
      </c>
      <c r="AV4" s="21" t="s">
        <v>97</v>
      </c>
      <c r="AW4" s="21" t="s">
        <v>98</v>
      </c>
      <c r="AX4" s="21" t="s">
        <v>99</v>
      </c>
      <c r="AY4" s="21" t="s">
        <v>100</v>
      </c>
      <c r="AZ4" s="21" t="s">
        <v>101</v>
      </c>
      <c r="BA4" s="21" t="s">
        <v>102</v>
      </c>
      <c r="BB4" s="21" t="s">
        <v>103</v>
      </c>
      <c r="BC4" s="21" t="s">
        <v>104</v>
      </c>
      <c r="BD4" s="21" t="s">
        <v>105</v>
      </c>
    </row>
    <row r="5" spans="1:56" x14ac:dyDescent="0.25">
      <c r="B5" s="23"/>
      <c r="C5" s="24"/>
      <c r="D5" s="24"/>
      <c r="E5" s="24"/>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25"/>
      <c r="AK5" s="25"/>
      <c r="AL5" s="25"/>
      <c r="AM5" s="26"/>
      <c r="AN5" s="26"/>
      <c r="AO5" s="26"/>
      <c r="AP5" s="26"/>
      <c r="AQ5" s="26"/>
      <c r="AR5" s="26"/>
      <c r="AS5" s="26"/>
      <c r="AT5" s="26"/>
      <c r="AU5" s="26"/>
      <c r="AV5" s="26"/>
      <c r="AW5" s="26"/>
      <c r="AX5" s="26"/>
      <c r="AY5" s="26"/>
      <c r="AZ5" s="26"/>
      <c r="BA5" s="26"/>
      <c r="BB5" s="26"/>
      <c r="BC5" s="26"/>
      <c r="BD5" s="26"/>
    </row>
    <row r="6" spans="1:56" s="34" customFormat="1" x14ac:dyDescent="0.25">
      <c r="A6" s="28"/>
      <c r="B6" s="29">
        <v>1.1000000000000001</v>
      </c>
      <c r="C6" s="30" t="s">
        <v>106</v>
      </c>
      <c r="D6" s="30"/>
      <c r="E6" s="30" t="s">
        <v>107</v>
      </c>
      <c r="F6" s="31">
        <v>0</v>
      </c>
      <c r="G6" s="32">
        <v>71.28825130300001</v>
      </c>
      <c r="H6" s="32">
        <v>42.234937844999997</v>
      </c>
      <c r="I6" s="32">
        <v>146.76197232799996</v>
      </c>
      <c r="J6" s="32">
        <v>97.044098915000006</v>
      </c>
      <c r="K6" s="32">
        <v>23.962567398000001</v>
      </c>
      <c r="L6" s="32">
        <v>0</v>
      </c>
      <c r="M6" s="32">
        <v>220.83824446600002</v>
      </c>
      <c r="N6" s="32">
        <v>142.970215271</v>
      </c>
      <c r="O6" s="32">
        <v>121.232783576</v>
      </c>
      <c r="P6" s="32">
        <v>182.87410297099999</v>
      </c>
      <c r="Q6" s="32">
        <v>751.60892656929991</v>
      </c>
      <c r="R6" s="32">
        <v>450.67241985869998</v>
      </c>
      <c r="S6" s="32">
        <v>319.81086605799999</v>
      </c>
      <c r="T6" s="32">
        <v>478.70405416899996</v>
      </c>
      <c r="U6" s="32">
        <v>22.256879231000006</v>
      </c>
      <c r="V6" s="32">
        <v>815.30129578100002</v>
      </c>
      <c r="W6" s="32">
        <v>801.153737664</v>
      </c>
      <c r="X6" s="32">
        <v>891.96036676000006</v>
      </c>
      <c r="Y6" s="32">
        <v>132.45390997800001</v>
      </c>
      <c r="Z6" s="32">
        <v>288.09922725500002</v>
      </c>
      <c r="AA6" s="32">
        <v>2566.7719342999999</v>
      </c>
      <c r="AB6" s="32">
        <v>89.510887127999993</v>
      </c>
      <c r="AC6" s="32">
        <v>65.24467018899999</v>
      </c>
      <c r="AD6" s="32">
        <v>86.199073162999994</v>
      </c>
      <c r="AE6" s="32">
        <v>805.76218540000002</v>
      </c>
      <c r="AF6" s="32">
        <v>1811.9846253159999</v>
      </c>
      <c r="AG6" s="32">
        <v>339.27237450000001</v>
      </c>
      <c r="AH6" s="32">
        <v>2072.1364295999997</v>
      </c>
      <c r="AI6" s="32">
        <v>159.06464247499997</v>
      </c>
      <c r="AJ6" s="32">
        <v>613.29930232600009</v>
      </c>
      <c r="AK6" s="32">
        <v>20.849558813999998</v>
      </c>
      <c r="AL6" s="32">
        <v>370.07594581699999</v>
      </c>
      <c r="AM6" s="33">
        <v>19.479323999999998</v>
      </c>
      <c r="AN6" s="33">
        <v>973.72270173899983</v>
      </c>
      <c r="AO6" s="33">
        <v>53.048971244000001</v>
      </c>
      <c r="AP6" s="33">
        <v>770.24424781100004</v>
      </c>
      <c r="AQ6" s="33">
        <v>341.52381706</v>
      </c>
      <c r="AR6" s="33">
        <v>0.637158</v>
      </c>
      <c r="AS6" s="33">
        <v>1169.4425593439998</v>
      </c>
      <c r="AT6" s="33">
        <v>943.51427227600016</v>
      </c>
      <c r="AU6" s="33">
        <v>31.193519869999999</v>
      </c>
      <c r="AV6" s="33">
        <v>9.4742311570000002</v>
      </c>
      <c r="AW6" s="33">
        <v>92.427757442000001</v>
      </c>
      <c r="AX6" s="33">
        <v>647.80981847499993</v>
      </c>
      <c r="AY6" s="33">
        <v>103.012718147</v>
      </c>
      <c r="AZ6" s="33">
        <v>116.90763983999999</v>
      </c>
      <c r="BA6" s="33">
        <v>650.14076379999995</v>
      </c>
      <c r="BB6" s="33">
        <v>66.389118328999999</v>
      </c>
      <c r="BC6" s="33">
        <v>753.28178056500008</v>
      </c>
      <c r="BD6" s="33">
        <v>0</v>
      </c>
    </row>
    <row r="7" spans="1:56" s="34" customFormat="1" x14ac:dyDescent="0.25">
      <c r="A7" s="28"/>
      <c r="B7" s="29"/>
      <c r="C7" s="30"/>
      <c r="D7" s="30"/>
      <c r="E7" s="30"/>
      <c r="F7" s="35"/>
      <c r="G7" s="35"/>
      <c r="H7" s="35"/>
      <c r="I7" s="35"/>
      <c r="J7" s="35"/>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6"/>
      <c r="AN7" s="36"/>
      <c r="AO7" s="36"/>
      <c r="AP7" s="36"/>
      <c r="AQ7" s="36"/>
      <c r="AR7" s="36"/>
      <c r="AS7" s="36"/>
      <c r="AT7" s="36"/>
      <c r="AU7" s="36"/>
      <c r="AV7" s="36"/>
      <c r="AW7" s="36"/>
      <c r="AX7" s="36"/>
      <c r="AY7" s="36"/>
      <c r="AZ7" s="36"/>
      <c r="BA7" s="36"/>
      <c r="BB7" s="36"/>
      <c r="BC7" s="36"/>
      <c r="BD7" s="36"/>
    </row>
    <row r="8" spans="1:56" s="34" customFormat="1" x14ac:dyDescent="0.25">
      <c r="A8" s="28"/>
      <c r="B8" s="29">
        <v>1.2</v>
      </c>
      <c r="C8" s="30" t="s">
        <v>108</v>
      </c>
      <c r="D8" s="30"/>
      <c r="E8" s="30" t="s">
        <v>107</v>
      </c>
      <c r="F8" s="31">
        <v>0</v>
      </c>
      <c r="G8" s="31">
        <v>62.138874101000013</v>
      </c>
      <c r="H8" s="31">
        <v>30.337619000999997</v>
      </c>
      <c r="I8" s="31">
        <v>90.98298044900001</v>
      </c>
      <c r="J8" s="31">
        <v>105.75258028799999</v>
      </c>
      <c r="K8" s="31">
        <v>23.371971893999998</v>
      </c>
      <c r="L8" s="31">
        <v>0</v>
      </c>
      <c r="M8" s="31">
        <v>224.39847348699999</v>
      </c>
      <c r="N8" s="31">
        <v>137.28407657899999</v>
      </c>
      <c r="O8" s="31">
        <v>117.809034764</v>
      </c>
      <c r="P8" s="31">
        <v>179.86083171000004</v>
      </c>
      <c r="Q8" s="31">
        <v>734.87651973929997</v>
      </c>
      <c r="R8" s="31">
        <v>450.00994403369998</v>
      </c>
      <c r="S8" s="31">
        <v>316.60081796599991</v>
      </c>
      <c r="T8" s="31">
        <v>478.97714296700002</v>
      </c>
      <c r="U8" s="31">
        <v>22.171275275999999</v>
      </c>
      <c r="V8" s="31">
        <v>784.80059488500001</v>
      </c>
      <c r="W8" s="31">
        <v>869.99971888799996</v>
      </c>
      <c r="X8" s="31">
        <v>779.50738811100007</v>
      </c>
      <c r="Y8" s="31">
        <v>142.11387094100002</v>
      </c>
      <c r="Z8" s="31">
        <v>178.10506475399998</v>
      </c>
      <c r="AA8" s="31">
        <v>2777.3341854</v>
      </c>
      <c r="AB8" s="31">
        <v>90.000337980000012</v>
      </c>
      <c r="AC8" s="31">
        <v>80.823407582000002</v>
      </c>
      <c r="AD8" s="31">
        <v>74.511922659000021</v>
      </c>
      <c r="AE8" s="31">
        <v>442.65975200000003</v>
      </c>
      <c r="AF8" s="31">
        <v>1897.7220628129999</v>
      </c>
      <c r="AG8" s="31">
        <v>282.14146780000004</v>
      </c>
      <c r="AH8" s="31">
        <v>3003.8404058000001</v>
      </c>
      <c r="AI8" s="31">
        <v>163.49424151400001</v>
      </c>
      <c r="AJ8" s="31">
        <v>640.84216242699995</v>
      </c>
      <c r="AK8" s="31">
        <v>0</v>
      </c>
      <c r="AL8" s="31">
        <v>359.15303924700004</v>
      </c>
      <c r="AM8" s="31">
        <v>22.879324</v>
      </c>
      <c r="AN8" s="31">
        <v>920.09553251599993</v>
      </c>
      <c r="AO8" s="31">
        <v>52.123743032000007</v>
      </c>
      <c r="AP8" s="31">
        <v>684.31386396799985</v>
      </c>
      <c r="AQ8" s="31">
        <v>343.20441697400003</v>
      </c>
      <c r="AR8" s="31">
        <v>0.68715800000000005</v>
      </c>
      <c r="AS8" s="31">
        <v>844.43022460199995</v>
      </c>
      <c r="AT8" s="31">
        <v>689.36176454200006</v>
      </c>
      <c r="AU8" s="31">
        <v>27.936400549999998</v>
      </c>
      <c r="AV8" s="31">
        <v>9.1281037279999993</v>
      </c>
      <c r="AW8" s="31">
        <v>104.70709312</v>
      </c>
      <c r="AX8" s="31">
        <v>576.64594059399997</v>
      </c>
      <c r="AY8" s="31">
        <v>63.682508225000014</v>
      </c>
      <c r="AZ8" s="31">
        <v>112.390896685</v>
      </c>
      <c r="BA8" s="31">
        <v>565.76595512999995</v>
      </c>
      <c r="BB8" s="31">
        <v>134.94255053800001</v>
      </c>
      <c r="BC8" s="31">
        <v>697.93378362500005</v>
      </c>
      <c r="BD8" s="31">
        <v>647.53588685399995</v>
      </c>
    </row>
    <row r="9" spans="1:56" s="34" customFormat="1" x14ac:dyDescent="0.25">
      <c r="A9" s="28"/>
      <c r="B9" s="29"/>
      <c r="C9" s="30"/>
      <c r="D9" s="30"/>
      <c r="E9" s="30"/>
      <c r="F9" s="37"/>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c r="AK9" s="32"/>
      <c r="AL9" s="32"/>
      <c r="AM9" s="36"/>
      <c r="AN9" s="36"/>
      <c r="AO9" s="36"/>
      <c r="AP9" s="36"/>
      <c r="AQ9" s="36"/>
      <c r="AR9" s="36"/>
      <c r="AS9" s="36"/>
      <c r="AT9" s="36"/>
      <c r="AU9" s="36"/>
      <c r="AV9" s="36"/>
      <c r="AW9" s="36"/>
      <c r="AX9" s="36"/>
      <c r="AY9" s="36"/>
      <c r="AZ9" s="36"/>
      <c r="BA9" s="36"/>
      <c r="BB9" s="36"/>
      <c r="BC9" s="36"/>
      <c r="BD9" s="36"/>
    </row>
    <row r="10" spans="1:56" s="34" customFormat="1" x14ac:dyDescent="0.25">
      <c r="A10" s="28"/>
      <c r="B10" s="29">
        <v>2</v>
      </c>
      <c r="C10" s="30" t="s">
        <v>109</v>
      </c>
      <c r="D10" s="30"/>
      <c r="E10" s="30" t="s">
        <v>107</v>
      </c>
      <c r="F10" s="31">
        <f>+F14-F8</f>
        <v>0</v>
      </c>
      <c r="G10" s="31">
        <f t="shared" ref="G10:BD10" si="0">+G14-G8</f>
        <v>197.78735740599996</v>
      </c>
      <c r="H10" s="31">
        <f t="shared" si="0"/>
        <v>103.69467021399997</v>
      </c>
      <c r="I10" s="31">
        <f t="shared" si="0"/>
        <v>182.51997485500004</v>
      </c>
      <c r="J10" s="31">
        <f t="shared" si="0"/>
        <v>26.719256735000016</v>
      </c>
      <c r="K10" s="31">
        <f t="shared" si="0"/>
        <v>5.9105744840000014</v>
      </c>
      <c r="L10" s="31">
        <f t="shared" si="0"/>
        <v>0</v>
      </c>
      <c r="M10" s="31">
        <f t="shared" si="0"/>
        <v>1904.5452053630002</v>
      </c>
      <c r="N10" s="31">
        <f t="shared" si="0"/>
        <v>2206.9208967399995</v>
      </c>
      <c r="O10" s="31">
        <f t="shared" si="0"/>
        <v>690.77062811999997</v>
      </c>
      <c r="P10" s="31">
        <f t="shared" si="0"/>
        <v>610.73353466499998</v>
      </c>
      <c r="Q10" s="31">
        <f t="shared" si="0"/>
        <v>541.33196719069997</v>
      </c>
      <c r="R10" s="31">
        <f t="shared" si="0"/>
        <v>695.55979417130004</v>
      </c>
      <c r="S10" s="31">
        <f t="shared" si="0"/>
        <v>278.91918775200008</v>
      </c>
      <c r="T10" s="31">
        <f t="shared" si="0"/>
        <v>822.43852173100004</v>
      </c>
      <c r="U10" s="31">
        <f t="shared" si="0"/>
        <v>10.588059771999998</v>
      </c>
      <c r="V10" s="31">
        <f t="shared" si="0"/>
        <v>301.99973274499985</v>
      </c>
      <c r="W10" s="31">
        <f t="shared" si="0"/>
        <v>422.27904347499975</v>
      </c>
      <c r="X10" s="31">
        <f t="shared" si="0"/>
        <v>195.6346699610001</v>
      </c>
      <c r="Y10" s="31">
        <f t="shared" si="0"/>
        <v>2718.8036970349995</v>
      </c>
      <c r="Z10" s="31">
        <f t="shared" si="0"/>
        <v>629.49412846600012</v>
      </c>
      <c r="AA10" s="31">
        <f t="shared" si="0"/>
        <v>5822.0472495399981</v>
      </c>
      <c r="AB10" s="31">
        <f t="shared" si="0"/>
        <v>189.75756448799999</v>
      </c>
      <c r="AC10" s="31">
        <f t="shared" si="0"/>
        <v>264.731978841</v>
      </c>
      <c r="AD10" s="31">
        <f t="shared" si="0"/>
        <v>100.09731657299997</v>
      </c>
      <c r="AE10" s="31">
        <f t="shared" si="0"/>
        <v>262.49599046000014</v>
      </c>
      <c r="AF10" s="31">
        <f t="shared" si="0"/>
        <v>2467.5093847359994</v>
      </c>
      <c r="AG10" s="31">
        <f t="shared" si="0"/>
        <v>107.09983142000004</v>
      </c>
      <c r="AH10" s="31">
        <f t="shared" si="0"/>
        <v>1361.1287828439995</v>
      </c>
      <c r="AI10" s="31">
        <f t="shared" si="0"/>
        <v>104.87518404799994</v>
      </c>
      <c r="AJ10" s="31">
        <f t="shared" si="0"/>
        <v>897.60048665799991</v>
      </c>
      <c r="AK10" s="31">
        <f t="shared" si="0"/>
        <v>0</v>
      </c>
      <c r="AL10" s="31">
        <f t="shared" si="0"/>
        <v>148.00543504899991</v>
      </c>
      <c r="AM10" s="31">
        <f t="shared" si="0"/>
        <v>301.46897227333301</v>
      </c>
      <c r="AN10" s="31">
        <f t="shared" si="0"/>
        <v>146.0660288150001</v>
      </c>
      <c r="AO10" s="31">
        <f t="shared" si="0"/>
        <v>2.2170418269999956</v>
      </c>
      <c r="AP10" s="31">
        <f t="shared" si="0"/>
        <v>95.064433097000119</v>
      </c>
      <c r="AQ10" s="31">
        <f t="shared" si="0"/>
        <v>11.810513681000032</v>
      </c>
      <c r="AR10" s="31">
        <f t="shared" si="0"/>
        <v>2.7836473972611331</v>
      </c>
      <c r="AS10" s="31">
        <f t="shared" si="0"/>
        <v>-40.129654806999838</v>
      </c>
      <c r="AT10" s="31">
        <f t="shared" si="0"/>
        <v>-86.148487866999972</v>
      </c>
      <c r="AU10" s="31">
        <f t="shared" si="0"/>
        <v>-8.058394609999997</v>
      </c>
      <c r="AV10" s="31">
        <f t="shared" si="0"/>
        <v>-0.62958851499999824</v>
      </c>
      <c r="AW10" s="31">
        <f t="shared" si="0"/>
        <v>-1.1307809259999999</v>
      </c>
      <c r="AX10" s="31">
        <f t="shared" si="0"/>
        <v>63.64397046800002</v>
      </c>
      <c r="AY10" s="31">
        <f t="shared" si="0"/>
        <v>2.7548597429999759</v>
      </c>
      <c r="AZ10" s="31">
        <f t="shared" si="0"/>
        <v>9.9717245789999964</v>
      </c>
      <c r="BA10" s="31">
        <f t="shared" si="0"/>
        <v>-50.572831932999861</v>
      </c>
      <c r="BB10" s="31">
        <f t="shared" si="0"/>
        <v>61.416501935000014</v>
      </c>
      <c r="BC10" s="31">
        <f t="shared" si="0"/>
        <v>-76.118429375000005</v>
      </c>
      <c r="BD10" s="31">
        <f t="shared" si="0"/>
        <v>-12.91669543799992</v>
      </c>
    </row>
    <row r="11" spans="1:56" s="34" customFormat="1" x14ac:dyDescent="0.25">
      <c r="A11" s="28"/>
      <c r="B11" s="29"/>
      <c r="C11" s="30"/>
      <c r="D11" s="30"/>
      <c r="E11" s="30"/>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c r="AG11" s="32"/>
      <c r="AH11" s="32"/>
      <c r="AI11" s="32"/>
      <c r="AJ11" s="32"/>
      <c r="AK11" s="32"/>
      <c r="AL11" s="32"/>
      <c r="AM11" s="36"/>
      <c r="AN11" s="36"/>
      <c r="AO11" s="36"/>
      <c r="AP11" s="36"/>
      <c r="AQ11" s="36"/>
      <c r="AR11" s="36"/>
      <c r="AS11" s="36"/>
      <c r="AT11" s="36"/>
      <c r="AU11" s="36"/>
      <c r="AV11" s="36"/>
      <c r="AW11" s="36"/>
      <c r="AX11" s="36"/>
      <c r="AY11" s="36"/>
      <c r="AZ11" s="36"/>
      <c r="BA11" s="36"/>
      <c r="BB11" s="36"/>
      <c r="BC11" s="36"/>
      <c r="BD11" s="36"/>
    </row>
    <row r="12" spans="1:56" s="34" customFormat="1" x14ac:dyDescent="0.25">
      <c r="A12" s="28"/>
      <c r="B12" s="29">
        <v>3.1</v>
      </c>
      <c r="C12" s="30" t="s">
        <v>110</v>
      </c>
      <c r="D12" s="30"/>
      <c r="E12" s="30" t="s">
        <v>107</v>
      </c>
      <c r="F12" s="31">
        <v>0</v>
      </c>
      <c r="G12" s="31">
        <v>288.553125814</v>
      </c>
      <c r="H12" s="31">
        <v>191.08459205900002</v>
      </c>
      <c r="I12" s="31">
        <v>434.27215278599999</v>
      </c>
      <c r="J12" s="31">
        <v>118.210206937</v>
      </c>
      <c r="K12" s="31">
        <v>29.239032609000002</v>
      </c>
      <c r="L12" s="31">
        <v>0</v>
      </c>
      <c r="M12" s="31">
        <v>2190.430984097</v>
      </c>
      <c r="N12" s="31">
        <v>2663.0838788260003</v>
      </c>
      <c r="O12" s="31">
        <v>896.05356922800001</v>
      </c>
      <c r="P12" s="31">
        <v>812.1470085200001</v>
      </c>
      <c r="Q12" s="31">
        <v>1269.4205538610004</v>
      </c>
      <c r="R12" s="31">
        <v>1227.8482370640002</v>
      </c>
      <c r="S12" s="31">
        <v>673.62348323000003</v>
      </c>
      <c r="T12" s="31">
        <v>1530.0946217369999</v>
      </c>
      <c r="U12" s="31">
        <v>31.262938163000001</v>
      </c>
      <c r="V12" s="31">
        <v>1230.4761454169998</v>
      </c>
      <c r="W12" s="31">
        <v>1204.1917140850001</v>
      </c>
      <c r="X12" s="31">
        <v>1210.120081837</v>
      </c>
      <c r="Y12" s="31">
        <v>2956.0242944090005</v>
      </c>
      <c r="Z12" s="31">
        <v>1313.128988016</v>
      </c>
      <c r="AA12" s="31">
        <v>7889.8119179129981</v>
      </c>
      <c r="AB12" s="31">
        <v>271.93540615099994</v>
      </c>
      <c r="AC12" s="31">
        <v>304.78358386399998</v>
      </c>
      <c r="AD12" s="31">
        <v>196.48567387299997</v>
      </c>
      <c r="AE12" s="31">
        <v>1257.8485722720002</v>
      </c>
      <c r="AF12" s="31">
        <v>4361.9692630449999</v>
      </c>
      <c r="AG12" s="31">
        <v>456.82204132779992</v>
      </c>
      <c r="AH12" s="31">
        <v>2936.8435161910002</v>
      </c>
      <c r="AI12" s="31">
        <v>264.97165360700001</v>
      </c>
      <c r="AJ12" s="31">
        <v>1606.569812509</v>
      </c>
      <c r="AK12" s="31">
        <v>26.918658398999998</v>
      </c>
      <c r="AL12" s="31">
        <v>563.25838407099991</v>
      </c>
      <c r="AM12" s="33">
        <v>217.677553922333</v>
      </c>
      <c r="AN12" s="33">
        <v>1244.3549474279998</v>
      </c>
      <c r="AO12" s="33">
        <v>60.915256616999997</v>
      </c>
      <c r="AP12" s="33">
        <v>933.58822788299994</v>
      </c>
      <c r="AQ12" s="33">
        <v>376.30292295399994</v>
      </c>
      <c r="AR12" s="33">
        <v>3.4990175233373404</v>
      </c>
      <c r="AS12" s="33">
        <v>1131.2556169040001</v>
      </c>
      <c r="AT12" s="33">
        <v>886.76399365199995</v>
      </c>
      <c r="AU12" s="33">
        <v>24.639178115</v>
      </c>
      <c r="AV12" s="33">
        <v>9.5717446699999993</v>
      </c>
      <c r="AW12" s="33">
        <v>96.944170208999992</v>
      </c>
      <c r="AX12" s="33">
        <v>732.18974717800006</v>
      </c>
      <c r="AY12" s="33">
        <v>104.86671182799999</v>
      </c>
      <c r="AZ12" s="33">
        <v>121.99817683800001</v>
      </c>
      <c r="BA12" s="33">
        <v>614.49447364100001</v>
      </c>
      <c r="BB12" s="33">
        <v>77.319482504999996</v>
      </c>
      <c r="BC12" s="33">
        <v>753.66235883399986</v>
      </c>
      <c r="BD12" s="33">
        <v>0</v>
      </c>
    </row>
    <row r="13" spans="1:56" s="34" customFormat="1" x14ac:dyDescent="0.25">
      <c r="A13" s="28"/>
      <c r="B13" s="29"/>
      <c r="C13" s="30"/>
      <c r="D13" s="30"/>
      <c r="E13" s="30"/>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c r="AK13" s="32"/>
      <c r="AL13" s="32"/>
      <c r="AM13" s="30"/>
      <c r="AN13" s="30"/>
      <c r="AO13" s="30"/>
      <c r="AP13" s="30"/>
      <c r="AQ13" s="30"/>
      <c r="AR13" s="30"/>
      <c r="AS13" s="30"/>
      <c r="AT13" s="30"/>
      <c r="AU13" s="30"/>
      <c r="AV13" s="30"/>
      <c r="AW13" s="30"/>
      <c r="AX13" s="30"/>
      <c r="AY13" s="30"/>
      <c r="AZ13" s="30"/>
      <c r="BA13" s="30"/>
      <c r="BB13" s="30"/>
      <c r="BC13" s="30"/>
      <c r="BD13" s="30"/>
    </row>
    <row r="14" spans="1:56" s="34" customFormat="1" x14ac:dyDescent="0.25">
      <c r="A14" s="28"/>
      <c r="B14" s="29">
        <v>3.2</v>
      </c>
      <c r="C14" s="30" t="s">
        <v>111</v>
      </c>
      <c r="D14" s="30"/>
      <c r="E14" s="30" t="s">
        <v>107</v>
      </c>
      <c r="F14" s="31">
        <v>0</v>
      </c>
      <c r="G14" s="31">
        <v>259.92623150699995</v>
      </c>
      <c r="H14" s="31">
        <v>134.03228921499996</v>
      </c>
      <c r="I14" s="31">
        <v>273.50295530400007</v>
      </c>
      <c r="J14" s="31">
        <v>132.47183702300001</v>
      </c>
      <c r="K14" s="31">
        <v>29.282546377999999</v>
      </c>
      <c r="L14" s="31">
        <v>0</v>
      </c>
      <c r="M14" s="31">
        <v>2128.9436788500002</v>
      </c>
      <c r="N14" s="31">
        <v>2344.2049733189997</v>
      </c>
      <c r="O14" s="31">
        <v>808.57966288399996</v>
      </c>
      <c r="P14" s="31">
        <v>790.59436637500005</v>
      </c>
      <c r="Q14" s="31">
        <v>1276.2084869299999</v>
      </c>
      <c r="R14" s="31">
        <v>1145.569738205</v>
      </c>
      <c r="S14" s="31">
        <v>595.52000571799999</v>
      </c>
      <c r="T14" s="31">
        <v>1301.415664698</v>
      </c>
      <c r="U14" s="31">
        <v>32.759335047999997</v>
      </c>
      <c r="V14" s="31">
        <v>1086.8003276299999</v>
      </c>
      <c r="W14" s="31">
        <v>1292.2787623629997</v>
      </c>
      <c r="X14" s="31">
        <v>975.14205807200017</v>
      </c>
      <c r="Y14" s="31">
        <v>2860.9175679759996</v>
      </c>
      <c r="Z14" s="31">
        <v>807.59919322000007</v>
      </c>
      <c r="AA14" s="31">
        <v>8599.3814349399981</v>
      </c>
      <c r="AB14" s="31">
        <v>279.757902468</v>
      </c>
      <c r="AC14" s="31">
        <v>345.55538642300002</v>
      </c>
      <c r="AD14" s="31">
        <v>174.60923923199999</v>
      </c>
      <c r="AE14" s="31">
        <v>705.15574246000017</v>
      </c>
      <c r="AF14" s="31">
        <v>4365.2314475489993</v>
      </c>
      <c r="AG14" s="31">
        <v>389.24129922000009</v>
      </c>
      <c r="AH14" s="31">
        <v>4364.9691886439996</v>
      </c>
      <c r="AI14" s="31">
        <v>268.36942556199995</v>
      </c>
      <c r="AJ14" s="31">
        <v>1538.4426490849999</v>
      </c>
      <c r="AK14" s="31">
        <v>0</v>
      </c>
      <c r="AL14" s="31">
        <v>507.15847429599995</v>
      </c>
      <c r="AM14" s="31">
        <v>324.34829627333301</v>
      </c>
      <c r="AN14" s="31">
        <v>1066.161561331</v>
      </c>
      <c r="AO14" s="31">
        <v>54.340784859000003</v>
      </c>
      <c r="AP14" s="31">
        <v>779.37829706499997</v>
      </c>
      <c r="AQ14" s="31">
        <v>355.01493065500006</v>
      </c>
      <c r="AR14" s="31">
        <v>3.4708053972611332</v>
      </c>
      <c r="AS14" s="31">
        <v>804.30056979500011</v>
      </c>
      <c r="AT14" s="31">
        <v>603.21327667500009</v>
      </c>
      <c r="AU14" s="31">
        <v>19.878005940000001</v>
      </c>
      <c r="AV14" s="31">
        <v>8.498515213000001</v>
      </c>
      <c r="AW14" s="31">
        <v>103.576312194</v>
      </c>
      <c r="AX14" s="31">
        <v>640.28991106199999</v>
      </c>
      <c r="AY14" s="31">
        <v>66.43736796799999</v>
      </c>
      <c r="AZ14" s="31">
        <v>122.362621264</v>
      </c>
      <c r="BA14" s="31">
        <v>515.19312319700009</v>
      </c>
      <c r="BB14" s="31">
        <v>196.35905247300002</v>
      </c>
      <c r="BC14" s="31">
        <v>621.81535425000004</v>
      </c>
      <c r="BD14" s="31">
        <v>634.61919141600004</v>
      </c>
    </row>
    <row r="15" spans="1:56" s="34" customFormat="1" x14ac:dyDescent="0.25">
      <c r="A15" s="28"/>
      <c r="B15" s="29"/>
      <c r="C15" s="30"/>
      <c r="D15" s="30"/>
      <c r="E15" s="30"/>
      <c r="F15" s="38"/>
      <c r="G15" s="38"/>
      <c r="H15" s="38"/>
      <c r="I15" s="38"/>
      <c r="J15" s="38"/>
      <c r="K15" s="38"/>
      <c r="L15" s="38"/>
      <c r="M15" s="38"/>
      <c r="N15" s="38"/>
      <c r="O15" s="38"/>
      <c r="P15" s="38"/>
      <c r="Q15" s="38"/>
      <c r="R15" s="38"/>
      <c r="S15" s="38"/>
      <c r="T15" s="38"/>
      <c r="U15" s="38"/>
      <c r="V15" s="38"/>
      <c r="W15" s="38"/>
      <c r="X15" s="38"/>
      <c r="Y15" s="38"/>
      <c r="Z15" s="38"/>
      <c r="AA15" s="38"/>
      <c r="AB15" s="38"/>
      <c r="AC15" s="38"/>
      <c r="AD15" s="38"/>
      <c r="AE15" s="38"/>
      <c r="AF15" s="38"/>
      <c r="AG15" s="38"/>
      <c r="AH15" s="38"/>
      <c r="AI15" s="38"/>
      <c r="AJ15" s="38"/>
      <c r="AK15" s="38"/>
      <c r="AL15" s="38"/>
      <c r="AM15" s="30"/>
      <c r="AN15" s="30"/>
      <c r="AO15" s="30"/>
      <c r="AP15" s="30"/>
      <c r="AQ15" s="30"/>
      <c r="AR15" s="30"/>
      <c r="AS15" s="30"/>
      <c r="AT15" s="30"/>
      <c r="AU15" s="30"/>
      <c r="AV15" s="30"/>
      <c r="AW15" s="30"/>
      <c r="AX15" s="30"/>
      <c r="AY15" s="30"/>
      <c r="AZ15" s="30"/>
      <c r="BA15" s="30"/>
      <c r="BB15" s="30"/>
      <c r="BC15" s="30"/>
      <c r="BD15" s="30"/>
    </row>
    <row r="16" spans="1:56" s="34" customFormat="1" x14ac:dyDescent="0.25">
      <c r="A16" s="28"/>
      <c r="B16" s="29"/>
      <c r="C16" s="30"/>
      <c r="D16" s="30"/>
      <c r="E16" s="30"/>
      <c r="F16" s="38"/>
      <c r="G16" s="38"/>
      <c r="H16" s="38"/>
      <c r="I16" s="38"/>
      <c r="J16" s="38"/>
      <c r="K16" s="38"/>
      <c r="L16" s="38"/>
      <c r="M16" s="38"/>
      <c r="N16" s="38"/>
      <c r="O16" s="38"/>
      <c r="P16" s="38"/>
      <c r="Q16" s="38"/>
      <c r="R16" s="38"/>
      <c r="S16" s="38"/>
      <c r="T16" s="38"/>
      <c r="U16" s="38"/>
      <c r="V16" s="38"/>
      <c r="W16" s="38"/>
      <c r="X16" s="38"/>
      <c r="Y16" s="38"/>
      <c r="Z16" s="38"/>
      <c r="AA16" s="38"/>
      <c r="AB16" s="38"/>
      <c r="AC16" s="38"/>
      <c r="AD16" s="38"/>
      <c r="AE16" s="38"/>
      <c r="AF16" s="38"/>
      <c r="AG16" s="38"/>
      <c r="AH16" s="38"/>
      <c r="AI16" s="38"/>
      <c r="AJ16" s="38"/>
      <c r="AK16" s="38"/>
      <c r="AL16" s="38"/>
      <c r="AM16" s="30"/>
      <c r="AN16" s="30"/>
      <c r="AO16" s="30"/>
      <c r="AP16" s="30"/>
      <c r="AQ16" s="30"/>
      <c r="AR16" s="30"/>
      <c r="AS16" s="30"/>
      <c r="AT16" s="30"/>
      <c r="AU16" s="30"/>
      <c r="AV16" s="30"/>
      <c r="AW16" s="30"/>
      <c r="AX16" s="30"/>
      <c r="AY16" s="30"/>
      <c r="AZ16" s="30"/>
      <c r="BA16" s="30"/>
      <c r="BB16" s="30"/>
      <c r="BC16" s="30"/>
      <c r="BD16" s="30"/>
    </row>
    <row r="17" spans="1:56" s="34" customFormat="1" x14ac:dyDescent="0.25">
      <c r="A17" s="28"/>
      <c r="B17" s="29">
        <v>4.0999999999999996</v>
      </c>
      <c r="C17" s="30" t="s">
        <v>112</v>
      </c>
      <c r="D17" s="30"/>
      <c r="E17" s="30"/>
      <c r="F17" s="39"/>
      <c r="G17" s="39"/>
      <c r="H17" s="39"/>
      <c r="I17" s="39"/>
      <c r="J17" s="39"/>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39"/>
      <c r="AL17" s="39"/>
      <c r="AM17" s="30"/>
      <c r="AN17" s="30"/>
      <c r="AO17" s="30"/>
      <c r="AP17" s="30"/>
      <c r="AQ17" s="30"/>
      <c r="AR17" s="30"/>
      <c r="AS17" s="30"/>
      <c r="AT17" s="30"/>
      <c r="AU17" s="30"/>
      <c r="AV17" s="30"/>
      <c r="AW17" s="30"/>
      <c r="AX17" s="30"/>
      <c r="AY17" s="30"/>
      <c r="AZ17" s="30"/>
      <c r="BA17" s="30"/>
      <c r="BB17" s="30"/>
      <c r="BC17" s="30"/>
      <c r="BD17" s="30"/>
    </row>
    <row r="18" spans="1:56" x14ac:dyDescent="0.25">
      <c r="B18" s="26"/>
      <c r="C18" s="26" t="s">
        <v>113</v>
      </c>
      <c r="D18" s="40"/>
      <c r="E18" s="26" t="s">
        <v>114</v>
      </c>
      <c r="F18" s="41">
        <v>0</v>
      </c>
      <c r="G18" s="41">
        <v>40.709899999999998</v>
      </c>
      <c r="H18" s="41">
        <v>45.663499999999999</v>
      </c>
      <c r="I18" s="41">
        <v>27.960899999999999</v>
      </c>
      <c r="J18" s="41">
        <v>12.1204</v>
      </c>
      <c r="K18" s="41">
        <v>12.1793</v>
      </c>
      <c r="L18" s="41">
        <v>0</v>
      </c>
      <c r="M18" s="41">
        <v>99.808300000000003</v>
      </c>
      <c r="N18" s="41">
        <v>215.5849</v>
      </c>
      <c r="O18" s="41">
        <v>93.562700000000007</v>
      </c>
      <c r="P18" s="41">
        <v>44.643099999999997</v>
      </c>
      <c r="Q18" s="41">
        <v>16.261199999999999</v>
      </c>
      <c r="R18" s="41">
        <v>27.424600000000002</v>
      </c>
      <c r="S18" s="41">
        <v>21.129899999999999</v>
      </c>
      <c r="T18" s="41">
        <v>31.868600000000001</v>
      </c>
      <c r="U18" s="41">
        <v>13.9346</v>
      </c>
      <c r="V18" s="41">
        <v>15.0526</v>
      </c>
      <c r="W18" s="41">
        <v>15.0159</v>
      </c>
      <c r="X18" s="41">
        <v>13.5654</v>
      </c>
      <c r="Y18" s="41">
        <v>279.64580000000001</v>
      </c>
      <c r="Z18" s="41">
        <v>42.615099999999998</v>
      </c>
      <c r="AA18" s="41">
        <v>3044.5572000000002</v>
      </c>
      <c r="AB18" s="41">
        <v>29.667300000000001</v>
      </c>
      <c r="AC18" s="41">
        <v>46.804200000000002</v>
      </c>
      <c r="AD18" s="41">
        <v>22.604199999999999</v>
      </c>
      <c r="AE18" s="41">
        <v>1566.9703999999999</v>
      </c>
      <c r="AF18" s="41">
        <v>24.026399999999999</v>
      </c>
      <c r="AG18" s="41">
        <v>1372.6383000000001</v>
      </c>
      <c r="AH18" s="41">
        <v>1402.9112</v>
      </c>
      <c r="AI18" s="41">
        <v>16.551400000000001</v>
      </c>
      <c r="AJ18" s="41">
        <v>26.118099999999998</v>
      </c>
      <c r="AK18" s="41">
        <v>12.811199999999999</v>
      </c>
      <c r="AL18" s="41">
        <v>15.1936</v>
      </c>
      <c r="AM18" s="41">
        <v>111.748</v>
      </c>
      <c r="AN18" s="41">
        <v>12.762600000000001</v>
      </c>
      <c r="AO18" s="41">
        <v>11.454700000000001</v>
      </c>
      <c r="AP18" s="41">
        <v>12.1084</v>
      </c>
      <c r="AQ18" s="41">
        <v>11.010899999999999</v>
      </c>
      <c r="AR18" s="41">
        <v>54.915999999999997</v>
      </c>
      <c r="AS18" s="41">
        <v>9.6646000000000001</v>
      </c>
      <c r="AT18" s="41">
        <v>9.3934999999999995</v>
      </c>
      <c r="AU18" s="41">
        <v>7.8821000000000003</v>
      </c>
      <c r="AV18" s="41">
        <v>10.081099999999999</v>
      </c>
      <c r="AW18" s="41">
        <v>10.4869</v>
      </c>
      <c r="AX18" s="41">
        <v>11.299099999999999</v>
      </c>
      <c r="AY18" s="41">
        <v>10.1732</v>
      </c>
      <c r="AZ18" s="41">
        <v>10.4346</v>
      </c>
      <c r="BA18" s="41">
        <v>9.4507999999999992</v>
      </c>
      <c r="BB18" s="41">
        <v>11.645899999999999</v>
      </c>
      <c r="BC18" s="41">
        <v>10.004899999999999</v>
      </c>
      <c r="BD18" s="41">
        <v>10</v>
      </c>
    </row>
    <row r="19" spans="1:56" s="34" customFormat="1" x14ac:dyDescent="0.25">
      <c r="A19" s="1"/>
      <c r="B19" s="26"/>
      <c r="C19" s="26" t="s">
        <v>115</v>
      </c>
      <c r="D19" s="26"/>
      <c r="E19" s="26" t="s">
        <v>114</v>
      </c>
      <c r="F19" s="41">
        <v>0</v>
      </c>
      <c r="G19" s="41">
        <v>0</v>
      </c>
      <c r="H19" s="41">
        <v>0</v>
      </c>
      <c r="I19" s="41">
        <v>0</v>
      </c>
      <c r="J19" s="41">
        <v>12.1205</v>
      </c>
      <c r="K19" s="41">
        <v>11.3566</v>
      </c>
      <c r="L19" s="41">
        <v>0</v>
      </c>
      <c r="M19" s="41">
        <v>56.734699999999997</v>
      </c>
      <c r="N19" s="41">
        <v>22.984500000000001</v>
      </c>
      <c r="O19" s="41">
        <v>22.462399999999999</v>
      </c>
      <c r="P19" s="41">
        <v>0</v>
      </c>
      <c r="Q19" s="41">
        <v>11.3218</v>
      </c>
      <c r="R19" s="41">
        <v>16.255500000000001</v>
      </c>
      <c r="S19" s="41">
        <v>15.2235</v>
      </c>
      <c r="T19" s="41">
        <v>21.467600000000001</v>
      </c>
      <c r="U19" s="41">
        <v>13.9346</v>
      </c>
      <c r="V19" s="41">
        <v>13.7333</v>
      </c>
      <c r="W19" s="41">
        <v>14.3378</v>
      </c>
      <c r="X19" s="41">
        <v>12.368399999999999</v>
      </c>
      <c r="Y19" s="41">
        <v>52.581499999999998</v>
      </c>
      <c r="Z19" s="41">
        <v>25.2942</v>
      </c>
      <c r="AA19" s="41">
        <v>0</v>
      </c>
      <c r="AB19" s="41">
        <v>0</v>
      </c>
      <c r="AC19" s="41">
        <v>21.0274</v>
      </c>
      <c r="AD19" s="41">
        <v>0</v>
      </c>
      <c r="AE19" s="41">
        <v>0</v>
      </c>
      <c r="AF19" s="41">
        <v>15.955</v>
      </c>
      <c r="AG19" s="41">
        <v>0</v>
      </c>
      <c r="AH19" s="41">
        <v>0</v>
      </c>
      <c r="AI19" s="41">
        <v>13.311299999999999</v>
      </c>
      <c r="AJ19" s="41">
        <v>18.8291</v>
      </c>
      <c r="AK19" s="41">
        <v>0</v>
      </c>
      <c r="AL19" s="41">
        <v>13.865600000000001</v>
      </c>
      <c r="AM19" s="41">
        <v>0</v>
      </c>
      <c r="AN19" s="41">
        <v>12.436400000000001</v>
      </c>
      <c r="AO19" s="41">
        <v>11.454700000000001</v>
      </c>
      <c r="AP19" s="41">
        <v>11.986499999999999</v>
      </c>
      <c r="AQ19" s="41">
        <v>11.010899999999999</v>
      </c>
      <c r="AR19" s="41">
        <v>0</v>
      </c>
      <c r="AS19" s="41">
        <v>9.6646000000000001</v>
      </c>
      <c r="AT19" s="41">
        <v>9.3934999999999995</v>
      </c>
      <c r="AU19" s="41">
        <v>0</v>
      </c>
      <c r="AV19" s="41">
        <v>0</v>
      </c>
      <c r="AW19" s="41">
        <v>10.4869</v>
      </c>
      <c r="AX19" s="41">
        <v>11.299099999999999</v>
      </c>
      <c r="AY19" s="41">
        <v>10.1732</v>
      </c>
      <c r="AZ19" s="41">
        <v>10.4346</v>
      </c>
      <c r="BA19" s="41">
        <v>9.4507999999999992</v>
      </c>
      <c r="BB19" s="41">
        <v>0</v>
      </c>
      <c r="BC19" s="41">
        <v>10.004899999999999</v>
      </c>
      <c r="BD19" s="41">
        <v>10</v>
      </c>
    </row>
    <row r="20" spans="1:56" s="34" customFormat="1" x14ac:dyDescent="0.25">
      <c r="A20" s="1"/>
      <c r="B20" s="26"/>
      <c r="C20" s="26" t="s">
        <v>116</v>
      </c>
      <c r="D20" s="40"/>
      <c r="E20" s="26" t="s">
        <v>114</v>
      </c>
      <c r="F20" s="41">
        <v>0</v>
      </c>
      <c r="G20" s="41">
        <v>10.0604</v>
      </c>
      <c r="H20" s="41">
        <v>9.9573999999999998</v>
      </c>
      <c r="I20" s="41">
        <v>0</v>
      </c>
      <c r="J20" s="41">
        <v>0</v>
      </c>
      <c r="K20" s="41">
        <v>0</v>
      </c>
      <c r="L20" s="41">
        <v>0</v>
      </c>
      <c r="M20" s="41">
        <v>0</v>
      </c>
      <c r="N20" s="41">
        <v>0</v>
      </c>
      <c r="O20" s="41">
        <v>0</v>
      </c>
      <c r="P20" s="41">
        <v>0</v>
      </c>
      <c r="Q20" s="41">
        <v>0</v>
      </c>
      <c r="R20" s="41">
        <v>0</v>
      </c>
      <c r="S20" s="41">
        <v>0</v>
      </c>
      <c r="T20" s="41">
        <v>0</v>
      </c>
      <c r="U20" s="41">
        <v>0</v>
      </c>
      <c r="V20" s="41">
        <v>0</v>
      </c>
      <c r="W20" s="41">
        <v>0</v>
      </c>
      <c r="X20" s="41">
        <v>0</v>
      </c>
      <c r="Y20" s="41">
        <v>0</v>
      </c>
      <c r="Z20" s="41">
        <v>0</v>
      </c>
      <c r="AA20" s="41">
        <v>1001.1996</v>
      </c>
      <c r="AB20" s="41">
        <v>0</v>
      </c>
      <c r="AC20" s="41">
        <v>0</v>
      </c>
      <c r="AD20" s="41">
        <v>0</v>
      </c>
      <c r="AE20" s="41">
        <v>1006.2583</v>
      </c>
      <c r="AF20" s="41">
        <v>0</v>
      </c>
      <c r="AG20" s="41">
        <v>1000.0018</v>
      </c>
      <c r="AH20" s="41">
        <v>1005.9758</v>
      </c>
      <c r="AI20" s="41">
        <v>0</v>
      </c>
      <c r="AJ20" s="41">
        <v>0</v>
      </c>
      <c r="AK20" s="41">
        <v>0</v>
      </c>
      <c r="AL20" s="41">
        <v>0</v>
      </c>
      <c r="AM20" s="41">
        <v>0</v>
      </c>
      <c r="AN20" s="41">
        <v>0</v>
      </c>
      <c r="AO20" s="41">
        <v>0</v>
      </c>
      <c r="AP20" s="41">
        <v>0</v>
      </c>
      <c r="AQ20" s="41">
        <v>0</v>
      </c>
      <c r="AR20" s="41">
        <v>0</v>
      </c>
      <c r="AS20" s="41">
        <v>0</v>
      </c>
      <c r="AT20" s="41">
        <v>0</v>
      </c>
      <c r="AU20" s="41">
        <v>0</v>
      </c>
      <c r="AV20" s="41">
        <v>0</v>
      </c>
      <c r="AW20" s="41">
        <v>0</v>
      </c>
      <c r="AX20" s="41">
        <v>0</v>
      </c>
      <c r="AY20" s="41">
        <v>0</v>
      </c>
      <c r="AZ20" s="41">
        <v>0</v>
      </c>
      <c r="BA20" s="41">
        <v>0</v>
      </c>
      <c r="BB20" s="41">
        <v>0</v>
      </c>
      <c r="BC20" s="41">
        <v>0</v>
      </c>
      <c r="BD20" s="41">
        <v>0</v>
      </c>
    </row>
    <row r="21" spans="1:56" s="34" customFormat="1" x14ac:dyDescent="0.25">
      <c r="A21" s="1"/>
      <c r="B21" s="26"/>
      <c r="C21" s="26" t="s">
        <v>117</v>
      </c>
      <c r="D21" s="40"/>
      <c r="E21" s="26" t="s">
        <v>114</v>
      </c>
      <c r="F21" s="41">
        <v>0</v>
      </c>
      <c r="G21" s="41">
        <v>10.032400000000001</v>
      </c>
      <c r="H21" s="41">
        <v>9.9382999999999999</v>
      </c>
      <c r="I21" s="41">
        <v>0</v>
      </c>
      <c r="J21" s="41">
        <v>0</v>
      </c>
      <c r="K21" s="41">
        <v>0</v>
      </c>
      <c r="L21" s="41">
        <v>0</v>
      </c>
      <c r="M21" s="41">
        <v>0</v>
      </c>
      <c r="N21" s="41">
        <v>0</v>
      </c>
      <c r="O21" s="41">
        <v>0</v>
      </c>
      <c r="P21" s="41">
        <v>0</v>
      </c>
      <c r="Q21" s="41">
        <v>0</v>
      </c>
      <c r="R21" s="41">
        <v>0</v>
      </c>
      <c r="S21" s="41">
        <v>0</v>
      </c>
      <c r="T21" s="41">
        <v>0</v>
      </c>
      <c r="U21" s="41">
        <v>0</v>
      </c>
      <c r="V21" s="41">
        <v>0</v>
      </c>
      <c r="W21" s="41">
        <v>0</v>
      </c>
      <c r="X21" s="41">
        <v>0</v>
      </c>
      <c r="Y21" s="41">
        <v>0</v>
      </c>
      <c r="Z21" s="41">
        <v>0</v>
      </c>
      <c r="AA21" s="41">
        <v>1000.2627</v>
      </c>
      <c r="AB21" s="41">
        <v>0</v>
      </c>
      <c r="AC21" s="41">
        <v>0</v>
      </c>
      <c r="AD21" s="41">
        <v>0</v>
      </c>
      <c r="AE21" s="41">
        <v>1001.0498</v>
      </c>
      <c r="AF21" s="41">
        <v>0</v>
      </c>
      <c r="AG21" s="41">
        <v>1000.5904</v>
      </c>
      <c r="AH21" s="41">
        <v>1000.6095</v>
      </c>
      <c r="AI21" s="41">
        <v>0</v>
      </c>
      <c r="AJ21" s="41">
        <v>0</v>
      </c>
      <c r="AK21" s="41">
        <v>0</v>
      </c>
      <c r="AL21" s="41">
        <v>0</v>
      </c>
      <c r="AM21" s="41">
        <v>0</v>
      </c>
      <c r="AN21" s="41">
        <v>0</v>
      </c>
      <c r="AO21" s="41">
        <v>0</v>
      </c>
      <c r="AP21" s="41">
        <v>0</v>
      </c>
      <c r="AQ21" s="41">
        <v>0</v>
      </c>
      <c r="AR21" s="41">
        <v>0</v>
      </c>
      <c r="AS21" s="41">
        <v>0</v>
      </c>
      <c r="AT21" s="41">
        <v>0</v>
      </c>
      <c r="AU21" s="41">
        <v>0</v>
      </c>
      <c r="AV21" s="41">
        <v>0</v>
      </c>
      <c r="AW21" s="41">
        <v>0</v>
      </c>
      <c r="AX21" s="41">
        <v>0</v>
      </c>
      <c r="AY21" s="41">
        <v>0</v>
      </c>
      <c r="AZ21" s="41">
        <v>0</v>
      </c>
      <c r="BA21" s="41">
        <v>0</v>
      </c>
      <c r="BB21" s="41">
        <v>0</v>
      </c>
      <c r="BC21" s="41">
        <v>0</v>
      </c>
      <c r="BD21" s="41">
        <v>0</v>
      </c>
    </row>
    <row r="22" spans="1:56" s="34" customFormat="1" x14ac:dyDescent="0.25">
      <c r="A22" s="1"/>
      <c r="B22" s="26"/>
      <c r="C22" s="26" t="s">
        <v>118</v>
      </c>
      <c r="D22" s="40"/>
      <c r="E22" s="26" t="s">
        <v>114</v>
      </c>
      <c r="F22" s="41">
        <v>0</v>
      </c>
      <c r="G22" s="41">
        <v>10.322900000000001</v>
      </c>
      <c r="H22" s="41">
        <v>10.1995</v>
      </c>
      <c r="I22" s="41">
        <v>10.4498</v>
      </c>
      <c r="J22" s="41">
        <v>0</v>
      </c>
      <c r="K22" s="41">
        <v>0</v>
      </c>
      <c r="L22" s="41">
        <v>0</v>
      </c>
      <c r="M22" s="41">
        <v>0</v>
      </c>
      <c r="N22" s="41">
        <v>0</v>
      </c>
      <c r="O22" s="41">
        <v>0</v>
      </c>
      <c r="P22" s="41">
        <v>10.8536</v>
      </c>
      <c r="Q22" s="41">
        <v>10.422599999999999</v>
      </c>
      <c r="R22" s="41">
        <v>0</v>
      </c>
      <c r="S22" s="41">
        <v>0</v>
      </c>
      <c r="T22" s="41">
        <v>0</v>
      </c>
      <c r="U22" s="41">
        <v>0</v>
      </c>
      <c r="V22" s="41">
        <v>0</v>
      </c>
      <c r="W22" s="41">
        <v>0</v>
      </c>
      <c r="X22" s="41">
        <v>0</v>
      </c>
      <c r="Y22" s="41">
        <v>0</v>
      </c>
      <c r="Z22" s="41">
        <v>0</v>
      </c>
      <c r="AA22" s="41">
        <v>0</v>
      </c>
      <c r="AB22" s="41">
        <v>10.2912</v>
      </c>
      <c r="AC22" s="41">
        <v>0</v>
      </c>
      <c r="AD22" s="41">
        <v>11.287599999999999</v>
      </c>
      <c r="AE22" s="41">
        <v>0</v>
      </c>
      <c r="AF22" s="41">
        <v>0</v>
      </c>
      <c r="AG22" s="41">
        <v>0</v>
      </c>
      <c r="AH22" s="41">
        <v>1018.8203</v>
      </c>
      <c r="AI22" s="41">
        <v>0</v>
      </c>
      <c r="AJ22" s="41">
        <v>0</v>
      </c>
      <c r="AK22" s="41">
        <v>10.243399999999999</v>
      </c>
      <c r="AL22" s="41">
        <v>0</v>
      </c>
      <c r="AM22" s="41">
        <v>0</v>
      </c>
      <c r="AN22" s="41">
        <v>0</v>
      </c>
      <c r="AO22" s="41">
        <v>0</v>
      </c>
      <c r="AP22" s="41">
        <v>0</v>
      </c>
      <c r="AQ22" s="41">
        <v>0</v>
      </c>
      <c r="AR22" s="41">
        <v>0</v>
      </c>
      <c r="AS22" s="41">
        <v>0</v>
      </c>
      <c r="AT22" s="41">
        <v>0</v>
      </c>
      <c r="AU22" s="41">
        <v>0</v>
      </c>
      <c r="AV22" s="41">
        <v>0</v>
      </c>
      <c r="AW22" s="41">
        <v>0</v>
      </c>
      <c r="AX22" s="41">
        <v>0</v>
      </c>
      <c r="AY22" s="41">
        <v>0</v>
      </c>
      <c r="AZ22" s="41">
        <v>0</v>
      </c>
      <c r="BA22" s="41">
        <v>0</v>
      </c>
      <c r="BB22" s="41">
        <v>0</v>
      </c>
      <c r="BC22" s="41">
        <v>0</v>
      </c>
      <c r="BD22" s="41">
        <v>0</v>
      </c>
    </row>
    <row r="23" spans="1:56" s="34" customFormat="1" x14ac:dyDescent="0.25">
      <c r="A23" s="1"/>
      <c r="B23" s="26"/>
      <c r="C23" s="26" t="s">
        <v>119</v>
      </c>
      <c r="D23" s="26"/>
      <c r="E23" s="26" t="s">
        <v>114</v>
      </c>
      <c r="F23" s="41">
        <v>0</v>
      </c>
      <c r="G23" s="41">
        <v>0</v>
      </c>
      <c r="H23" s="41">
        <v>10.1549</v>
      </c>
      <c r="I23" s="41">
        <v>10.412699999999999</v>
      </c>
      <c r="J23" s="41">
        <v>0</v>
      </c>
      <c r="K23" s="41">
        <v>0</v>
      </c>
      <c r="L23" s="41">
        <v>0</v>
      </c>
      <c r="M23" s="41">
        <v>0</v>
      </c>
      <c r="N23" s="41">
        <v>0</v>
      </c>
      <c r="O23" s="41">
        <v>0</v>
      </c>
      <c r="P23" s="41">
        <v>10.9688</v>
      </c>
      <c r="Q23" s="41">
        <v>10.4712</v>
      </c>
      <c r="R23" s="41">
        <v>0</v>
      </c>
      <c r="S23" s="41">
        <v>0</v>
      </c>
      <c r="T23" s="41">
        <v>0</v>
      </c>
      <c r="U23" s="41">
        <v>0</v>
      </c>
      <c r="V23" s="41">
        <v>0</v>
      </c>
      <c r="W23" s="41">
        <v>0</v>
      </c>
      <c r="X23" s="41">
        <v>0</v>
      </c>
      <c r="Y23" s="41">
        <v>0</v>
      </c>
      <c r="Z23" s="41">
        <v>0</v>
      </c>
      <c r="AA23" s="41">
        <v>0</v>
      </c>
      <c r="AB23" s="41">
        <v>10.6572</v>
      </c>
      <c r="AC23" s="41">
        <v>0</v>
      </c>
      <c r="AD23" s="41">
        <v>11.6913</v>
      </c>
      <c r="AE23" s="41">
        <v>0</v>
      </c>
      <c r="AF23" s="41">
        <v>0</v>
      </c>
      <c r="AG23" s="41">
        <v>0</v>
      </c>
      <c r="AH23" s="41">
        <v>0</v>
      </c>
      <c r="AI23" s="41">
        <v>0</v>
      </c>
      <c r="AJ23" s="41">
        <v>0</v>
      </c>
      <c r="AK23" s="41">
        <v>10.2316</v>
      </c>
      <c r="AL23" s="41">
        <v>0</v>
      </c>
      <c r="AM23" s="41">
        <v>0</v>
      </c>
      <c r="AN23" s="41">
        <v>0</v>
      </c>
      <c r="AO23" s="41">
        <v>0</v>
      </c>
      <c r="AP23" s="41">
        <v>0</v>
      </c>
      <c r="AQ23" s="41">
        <v>0</v>
      </c>
      <c r="AR23" s="41">
        <v>0</v>
      </c>
      <c r="AS23" s="41">
        <v>0</v>
      </c>
      <c r="AT23" s="41">
        <v>0</v>
      </c>
      <c r="AU23" s="41">
        <v>0</v>
      </c>
      <c r="AV23" s="41">
        <v>0</v>
      </c>
      <c r="AW23" s="41">
        <v>0</v>
      </c>
      <c r="AX23" s="41">
        <v>0</v>
      </c>
      <c r="AY23" s="41">
        <v>0</v>
      </c>
      <c r="AZ23" s="41">
        <v>0</v>
      </c>
      <c r="BA23" s="41">
        <v>0</v>
      </c>
      <c r="BB23" s="41">
        <v>0</v>
      </c>
      <c r="BC23" s="41">
        <v>0</v>
      </c>
      <c r="BD23" s="41">
        <v>0</v>
      </c>
    </row>
    <row r="24" spans="1:56" s="34" customFormat="1" x14ac:dyDescent="0.25">
      <c r="A24" s="1"/>
      <c r="B24" s="26"/>
      <c r="C24" s="26" t="s">
        <v>120</v>
      </c>
      <c r="D24" s="26"/>
      <c r="E24" s="26" t="s">
        <v>114</v>
      </c>
      <c r="F24" s="41">
        <v>0</v>
      </c>
      <c r="G24" s="41">
        <v>0</v>
      </c>
      <c r="H24" s="41">
        <v>10.0205</v>
      </c>
      <c r="I24" s="41">
        <v>0</v>
      </c>
      <c r="J24" s="41">
        <v>0</v>
      </c>
      <c r="K24" s="41">
        <v>0</v>
      </c>
      <c r="L24" s="41">
        <v>0</v>
      </c>
      <c r="M24" s="41">
        <v>0</v>
      </c>
      <c r="N24" s="41">
        <v>0</v>
      </c>
      <c r="O24" s="41">
        <v>0</v>
      </c>
      <c r="P24" s="41">
        <v>0</v>
      </c>
      <c r="Q24" s="41">
        <v>0</v>
      </c>
      <c r="R24" s="41">
        <v>0</v>
      </c>
      <c r="S24" s="41">
        <v>0</v>
      </c>
      <c r="T24" s="41">
        <v>0</v>
      </c>
      <c r="U24" s="41">
        <v>0</v>
      </c>
      <c r="V24" s="41">
        <v>0</v>
      </c>
      <c r="W24" s="41">
        <v>0</v>
      </c>
      <c r="X24" s="41">
        <v>0</v>
      </c>
      <c r="Y24" s="41">
        <v>0</v>
      </c>
      <c r="Z24" s="41">
        <v>0</v>
      </c>
      <c r="AA24" s="41">
        <v>0</v>
      </c>
      <c r="AB24" s="41">
        <v>0</v>
      </c>
      <c r="AC24" s="41">
        <v>0</v>
      </c>
      <c r="AD24" s="41">
        <v>0</v>
      </c>
      <c r="AE24" s="41">
        <v>0</v>
      </c>
      <c r="AF24" s="41">
        <v>0</v>
      </c>
      <c r="AG24" s="41">
        <v>0</v>
      </c>
      <c r="AH24" s="41">
        <v>0</v>
      </c>
      <c r="AI24" s="41">
        <v>0</v>
      </c>
      <c r="AJ24" s="41">
        <v>0</v>
      </c>
      <c r="AK24" s="41">
        <v>0</v>
      </c>
      <c r="AL24" s="41">
        <v>0</v>
      </c>
      <c r="AM24" s="41">
        <v>0</v>
      </c>
      <c r="AN24" s="41">
        <v>0</v>
      </c>
      <c r="AO24" s="41">
        <v>0</v>
      </c>
      <c r="AP24" s="41">
        <v>0</v>
      </c>
      <c r="AQ24" s="41">
        <v>0</v>
      </c>
      <c r="AR24" s="41">
        <v>0</v>
      </c>
      <c r="AS24" s="41">
        <v>0</v>
      </c>
      <c r="AT24" s="41">
        <v>0</v>
      </c>
      <c r="AU24" s="41">
        <v>0</v>
      </c>
      <c r="AV24" s="41">
        <v>0</v>
      </c>
      <c r="AW24" s="41">
        <v>0</v>
      </c>
      <c r="AX24" s="41">
        <v>0</v>
      </c>
      <c r="AY24" s="41">
        <v>0</v>
      </c>
      <c r="AZ24" s="41">
        <v>0</v>
      </c>
      <c r="BA24" s="41">
        <v>0</v>
      </c>
      <c r="BB24" s="41">
        <v>0</v>
      </c>
      <c r="BC24" s="41">
        <v>0</v>
      </c>
      <c r="BD24" s="41">
        <v>0</v>
      </c>
    </row>
    <row r="25" spans="1:56" s="34" customFormat="1" x14ac:dyDescent="0.25">
      <c r="A25" s="1"/>
      <c r="B25" s="26"/>
      <c r="C25" s="26" t="s">
        <v>121</v>
      </c>
      <c r="D25" s="26"/>
      <c r="E25" s="26" t="s">
        <v>114</v>
      </c>
      <c r="F25" s="41">
        <v>0</v>
      </c>
      <c r="G25" s="41">
        <v>0</v>
      </c>
      <c r="H25" s="41">
        <v>0</v>
      </c>
      <c r="I25" s="41">
        <v>11.5739</v>
      </c>
      <c r="J25" s="41">
        <v>0</v>
      </c>
      <c r="K25" s="41">
        <v>0</v>
      </c>
      <c r="L25" s="41">
        <v>0</v>
      </c>
      <c r="M25" s="41">
        <v>0</v>
      </c>
      <c r="N25" s="41">
        <v>0</v>
      </c>
      <c r="O25" s="41">
        <v>0</v>
      </c>
      <c r="P25" s="41">
        <v>0</v>
      </c>
      <c r="Q25" s="41">
        <v>0</v>
      </c>
      <c r="R25" s="41">
        <v>0</v>
      </c>
      <c r="S25" s="41">
        <v>0</v>
      </c>
      <c r="T25" s="41">
        <v>0</v>
      </c>
      <c r="U25" s="41">
        <v>0</v>
      </c>
      <c r="V25" s="41">
        <v>0</v>
      </c>
      <c r="W25" s="41">
        <v>0</v>
      </c>
      <c r="X25" s="41">
        <v>0</v>
      </c>
      <c r="Y25" s="41">
        <v>0</v>
      </c>
      <c r="Z25" s="41">
        <v>0</v>
      </c>
      <c r="AA25" s="41">
        <v>0</v>
      </c>
      <c r="AB25" s="41">
        <v>0</v>
      </c>
      <c r="AC25" s="41">
        <v>0</v>
      </c>
      <c r="AD25" s="41">
        <v>0</v>
      </c>
      <c r="AE25" s="41">
        <v>0</v>
      </c>
      <c r="AF25" s="41">
        <v>0</v>
      </c>
      <c r="AG25" s="41">
        <v>0</v>
      </c>
      <c r="AH25" s="41">
        <v>0</v>
      </c>
      <c r="AI25" s="41">
        <v>0</v>
      </c>
      <c r="AJ25" s="41">
        <v>0</v>
      </c>
      <c r="AK25" s="41">
        <v>0</v>
      </c>
      <c r="AL25" s="41">
        <v>0</v>
      </c>
      <c r="AM25" s="41">
        <v>0</v>
      </c>
      <c r="AN25" s="41">
        <v>0</v>
      </c>
      <c r="AO25" s="41">
        <v>0</v>
      </c>
      <c r="AP25" s="41">
        <v>0</v>
      </c>
      <c r="AQ25" s="41">
        <v>0</v>
      </c>
      <c r="AR25" s="41">
        <v>0</v>
      </c>
      <c r="AS25" s="41">
        <v>0</v>
      </c>
      <c r="AT25" s="41">
        <v>0</v>
      </c>
      <c r="AU25" s="41">
        <v>0</v>
      </c>
      <c r="AV25" s="41">
        <v>0</v>
      </c>
      <c r="AW25" s="41">
        <v>0</v>
      </c>
      <c r="AX25" s="41">
        <v>0</v>
      </c>
      <c r="AY25" s="41">
        <v>0</v>
      </c>
      <c r="AZ25" s="41">
        <v>0</v>
      </c>
      <c r="BA25" s="41">
        <v>0</v>
      </c>
      <c r="BB25" s="41">
        <v>0</v>
      </c>
      <c r="BC25" s="41">
        <v>0</v>
      </c>
      <c r="BD25" s="41">
        <v>0</v>
      </c>
    </row>
    <row r="26" spans="1:56" x14ac:dyDescent="0.25">
      <c r="B26" s="26"/>
      <c r="C26" s="26" t="s">
        <v>122</v>
      </c>
      <c r="D26" s="40"/>
      <c r="E26" s="26" t="s">
        <v>114</v>
      </c>
      <c r="F26" s="41">
        <v>0</v>
      </c>
      <c r="G26" s="41">
        <v>40.7806</v>
      </c>
      <c r="H26" s="41">
        <v>32.156999999999996</v>
      </c>
      <c r="I26" s="41">
        <v>32.362499999999997</v>
      </c>
      <c r="J26" s="41">
        <v>0</v>
      </c>
      <c r="K26" s="41">
        <v>0</v>
      </c>
      <c r="L26" s="41">
        <v>0</v>
      </c>
      <c r="M26" s="41">
        <v>0</v>
      </c>
      <c r="N26" s="41">
        <v>0</v>
      </c>
      <c r="O26" s="41">
        <v>0</v>
      </c>
      <c r="P26" s="41">
        <v>0</v>
      </c>
      <c r="Q26" s="41">
        <v>0</v>
      </c>
      <c r="R26" s="41">
        <v>0</v>
      </c>
      <c r="S26" s="41">
        <v>0</v>
      </c>
      <c r="T26" s="41">
        <v>0</v>
      </c>
      <c r="U26" s="41">
        <v>0</v>
      </c>
      <c r="V26" s="41">
        <v>0</v>
      </c>
      <c r="W26" s="41">
        <v>0</v>
      </c>
      <c r="X26" s="41">
        <v>0</v>
      </c>
      <c r="Y26" s="41">
        <v>0</v>
      </c>
      <c r="Z26" s="41">
        <v>0</v>
      </c>
      <c r="AA26" s="41">
        <v>4482.2978000000003</v>
      </c>
      <c r="AB26" s="41">
        <v>0</v>
      </c>
      <c r="AC26" s="41">
        <v>0</v>
      </c>
      <c r="AD26" s="41">
        <v>0</v>
      </c>
      <c r="AE26" s="41">
        <v>0</v>
      </c>
      <c r="AF26" s="41">
        <v>0</v>
      </c>
      <c r="AG26" s="41">
        <v>0</v>
      </c>
      <c r="AH26" s="41">
        <v>0</v>
      </c>
      <c r="AI26" s="41">
        <v>0</v>
      </c>
      <c r="AJ26" s="41">
        <v>0</v>
      </c>
      <c r="AK26" s="41">
        <v>0</v>
      </c>
      <c r="AL26" s="41">
        <v>0</v>
      </c>
      <c r="AM26" s="41">
        <v>0</v>
      </c>
      <c r="AN26" s="41">
        <v>0</v>
      </c>
      <c r="AO26" s="41">
        <v>0</v>
      </c>
      <c r="AP26" s="41">
        <v>0</v>
      </c>
      <c r="AQ26" s="41">
        <v>0</v>
      </c>
      <c r="AR26" s="41">
        <v>0</v>
      </c>
      <c r="AS26" s="41">
        <v>0</v>
      </c>
      <c r="AT26" s="41">
        <v>0</v>
      </c>
      <c r="AU26" s="41">
        <v>0</v>
      </c>
      <c r="AV26" s="41">
        <v>0</v>
      </c>
      <c r="AW26" s="41">
        <v>0</v>
      </c>
      <c r="AX26" s="41">
        <v>0</v>
      </c>
      <c r="AY26" s="41">
        <v>0</v>
      </c>
      <c r="AZ26" s="41">
        <v>0</v>
      </c>
      <c r="BA26" s="41">
        <v>0</v>
      </c>
      <c r="BB26" s="41">
        <v>0</v>
      </c>
      <c r="BC26" s="41">
        <v>0</v>
      </c>
      <c r="BD26" s="41">
        <v>0</v>
      </c>
    </row>
    <row r="27" spans="1:56" s="34" customFormat="1" x14ac:dyDescent="0.25">
      <c r="A27" s="1"/>
      <c r="B27" s="26"/>
      <c r="C27" s="26" t="s">
        <v>123</v>
      </c>
      <c r="D27" s="26"/>
      <c r="E27" s="26" t="s">
        <v>114</v>
      </c>
      <c r="F27" s="41">
        <v>0</v>
      </c>
      <c r="G27" s="41">
        <v>0</v>
      </c>
      <c r="H27" s="41">
        <v>0</v>
      </c>
      <c r="I27" s="41">
        <v>0</v>
      </c>
      <c r="J27" s="41">
        <v>0</v>
      </c>
      <c r="K27" s="41">
        <v>0</v>
      </c>
      <c r="L27" s="41">
        <v>0</v>
      </c>
      <c r="M27" s="41">
        <v>0</v>
      </c>
      <c r="N27" s="41">
        <v>0</v>
      </c>
      <c r="O27" s="41">
        <v>0</v>
      </c>
      <c r="P27" s="41">
        <v>0</v>
      </c>
      <c r="Q27" s="41">
        <v>0</v>
      </c>
      <c r="R27" s="41">
        <v>0</v>
      </c>
      <c r="S27" s="41">
        <v>0</v>
      </c>
      <c r="T27" s="41">
        <v>0</v>
      </c>
      <c r="U27" s="41">
        <v>0</v>
      </c>
      <c r="V27" s="41">
        <v>0</v>
      </c>
      <c r="W27" s="41">
        <v>0</v>
      </c>
      <c r="X27" s="41">
        <v>0</v>
      </c>
      <c r="Y27" s="41">
        <v>0</v>
      </c>
      <c r="Z27" s="41">
        <v>0</v>
      </c>
      <c r="AA27" s="41">
        <v>3698.3703999999998</v>
      </c>
      <c r="AB27" s="41">
        <v>0</v>
      </c>
      <c r="AC27" s="41">
        <v>0</v>
      </c>
      <c r="AD27" s="41">
        <v>0</v>
      </c>
      <c r="AE27" s="41">
        <v>0</v>
      </c>
      <c r="AF27" s="41">
        <v>0</v>
      </c>
      <c r="AG27" s="41">
        <v>0</v>
      </c>
      <c r="AH27" s="41">
        <v>0</v>
      </c>
      <c r="AI27" s="41">
        <v>0</v>
      </c>
      <c r="AJ27" s="41">
        <v>0</v>
      </c>
      <c r="AK27" s="41">
        <v>0</v>
      </c>
      <c r="AL27" s="41">
        <v>0</v>
      </c>
      <c r="AM27" s="41">
        <v>0</v>
      </c>
      <c r="AN27" s="41">
        <v>0</v>
      </c>
      <c r="AO27" s="41">
        <v>0</v>
      </c>
      <c r="AP27" s="41">
        <v>0</v>
      </c>
      <c r="AQ27" s="41">
        <v>0</v>
      </c>
      <c r="AR27" s="41">
        <v>0</v>
      </c>
      <c r="AS27" s="41">
        <v>0</v>
      </c>
      <c r="AT27" s="41">
        <v>0</v>
      </c>
      <c r="AU27" s="41">
        <v>0</v>
      </c>
      <c r="AV27" s="41">
        <v>0</v>
      </c>
      <c r="AW27" s="41">
        <v>0</v>
      </c>
      <c r="AX27" s="41">
        <v>0</v>
      </c>
      <c r="AY27" s="41">
        <v>0</v>
      </c>
      <c r="AZ27" s="41">
        <v>0</v>
      </c>
      <c r="BA27" s="41">
        <v>0</v>
      </c>
      <c r="BB27" s="41">
        <v>0</v>
      </c>
      <c r="BC27" s="41">
        <v>0</v>
      </c>
      <c r="BD27" s="41">
        <v>0</v>
      </c>
    </row>
    <row r="28" spans="1:56" s="34" customFormat="1" x14ac:dyDescent="0.25">
      <c r="A28" s="1"/>
      <c r="B28" s="26"/>
      <c r="C28" s="26" t="s">
        <v>124</v>
      </c>
      <c r="D28" s="26"/>
      <c r="E28" s="26" t="s">
        <v>114</v>
      </c>
      <c r="F28" s="41">
        <v>0</v>
      </c>
      <c r="G28" s="41">
        <v>10.049899999999999</v>
      </c>
      <c r="H28" s="41">
        <v>0</v>
      </c>
      <c r="I28" s="41">
        <v>0</v>
      </c>
      <c r="J28" s="41">
        <v>0</v>
      </c>
      <c r="K28" s="41">
        <v>0</v>
      </c>
      <c r="L28" s="41">
        <v>0</v>
      </c>
      <c r="M28" s="41">
        <v>0</v>
      </c>
      <c r="N28" s="41">
        <v>0</v>
      </c>
      <c r="O28" s="41">
        <v>0</v>
      </c>
      <c r="P28" s="41">
        <v>0</v>
      </c>
      <c r="Q28" s="41">
        <v>0</v>
      </c>
      <c r="R28" s="41">
        <v>0</v>
      </c>
      <c r="S28" s="41">
        <v>0</v>
      </c>
      <c r="T28" s="41">
        <v>0</v>
      </c>
      <c r="U28" s="41">
        <v>0</v>
      </c>
      <c r="V28" s="41">
        <v>0</v>
      </c>
      <c r="W28" s="41">
        <v>0</v>
      </c>
      <c r="X28" s="41">
        <v>0</v>
      </c>
      <c r="Y28" s="41">
        <v>0</v>
      </c>
      <c r="Z28" s="41">
        <v>0</v>
      </c>
      <c r="AA28" s="41">
        <v>0</v>
      </c>
      <c r="AB28" s="41">
        <v>0</v>
      </c>
      <c r="AC28" s="41">
        <v>0</v>
      </c>
      <c r="AD28" s="41">
        <v>0</v>
      </c>
      <c r="AE28" s="41">
        <v>0</v>
      </c>
      <c r="AF28" s="41">
        <v>0</v>
      </c>
      <c r="AG28" s="41">
        <v>0</v>
      </c>
      <c r="AH28" s="41">
        <v>0</v>
      </c>
      <c r="AI28" s="41">
        <v>0</v>
      </c>
      <c r="AJ28" s="41">
        <v>0</v>
      </c>
      <c r="AK28" s="41">
        <v>0</v>
      </c>
      <c r="AL28" s="41">
        <v>0</v>
      </c>
      <c r="AM28" s="41">
        <v>0</v>
      </c>
      <c r="AN28" s="41">
        <v>0</v>
      </c>
      <c r="AO28" s="41">
        <v>0</v>
      </c>
      <c r="AP28" s="41">
        <v>0</v>
      </c>
      <c r="AQ28" s="41">
        <v>0</v>
      </c>
      <c r="AR28" s="41">
        <v>0</v>
      </c>
      <c r="AS28" s="41">
        <v>0</v>
      </c>
      <c r="AT28" s="41">
        <v>0</v>
      </c>
      <c r="AU28" s="41">
        <v>0</v>
      </c>
      <c r="AV28" s="41">
        <v>0</v>
      </c>
      <c r="AW28" s="41">
        <v>0</v>
      </c>
      <c r="AX28" s="41">
        <v>0</v>
      </c>
      <c r="AY28" s="41">
        <v>0</v>
      </c>
      <c r="AZ28" s="41">
        <v>0</v>
      </c>
      <c r="BA28" s="41">
        <v>0</v>
      </c>
      <c r="BB28" s="41">
        <v>0</v>
      </c>
      <c r="BC28" s="41">
        <v>0</v>
      </c>
      <c r="BD28" s="41">
        <v>0</v>
      </c>
    </row>
    <row r="29" spans="1:56" s="34" customFormat="1" x14ac:dyDescent="0.25">
      <c r="A29" s="1"/>
      <c r="B29" s="26"/>
      <c r="C29" s="26" t="s">
        <v>125</v>
      </c>
      <c r="D29" s="40"/>
      <c r="E29" s="26" t="s">
        <v>114</v>
      </c>
      <c r="F29" s="41">
        <v>0</v>
      </c>
      <c r="G29" s="41">
        <v>10.032400000000001</v>
      </c>
      <c r="H29" s="41">
        <v>0</v>
      </c>
      <c r="I29" s="41">
        <v>0</v>
      </c>
      <c r="J29" s="41">
        <v>0</v>
      </c>
      <c r="K29" s="41">
        <v>0</v>
      </c>
      <c r="L29" s="41">
        <v>0</v>
      </c>
      <c r="M29" s="41">
        <v>0</v>
      </c>
      <c r="N29" s="41">
        <v>0</v>
      </c>
      <c r="O29" s="41">
        <v>0</v>
      </c>
      <c r="P29" s="41">
        <v>0</v>
      </c>
      <c r="Q29" s="41">
        <v>0</v>
      </c>
      <c r="R29" s="41">
        <v>0</v>
      </c>
      <c r="S29" s="41">
        <v>0</v>
      </c>
      <c r="T29" s="41">
        <v>0</v>
      </c>
      <c r="U29" s="41">
        <v>0</v>
      </c>
      <c r="V29" s="41">
        <v>0</v>
      </c>
      <c r="W29" s="41">
        <v>0</v>
      </c>
      <c r="X29" s="41">
        <v>0</v>
      </c>
      <c r="Y29" s="41">
        <v>0</v>
      </c>
      <c r="Z29" s="41">
        <v>0</v>
      </c>
      <c r="AA29" s="41">
        <v>0</v>
      </c>
      <c r="AB29" s="41">
        <v>0</v>
      </c>
      <c r="AC29" s="41">
        <v>0</v>
      </c>
      <c r="AD29" s="41">
        <v>0</v>
      </c>
      <c r="AE29" s="41">
        <v>0</v>
      </c>
      <c r="AF29" s="41">
        <v>0</v>
      </c>
      <c r="AG29" s="41">
        <v>0</v>
      </c>
      <c r="AH29" s="41">
        <v>0</v>
      </c>
      <c r="AI29" s="41">
        <v>0</v>
      </c>
      <c r="AJ29" s="41">
        <v>0</v>
      </c>
      <c r="AK29" s="41">
        <v>0</v>
      </c>
      <c r="AL29" s="41">
        <v>0</v>
      </c>
      <c r="AM29" s="41">
        <v>0</v>
      </c>
      <c r="AN29" s="41">
        <v>0</v>
      </c>
      <c r="AO29" s="41">
        <v>0</v>
      </c>
      <c r="AP29" s="41">
        <v>0</v>
      </c>
      <c r="AQ29" s="41">
        <v>0</v>
      </c>
      <c r="AR29" s="41">
        <v>0</v>
      </c>
      <c r="AS29" s="41">
        <v>0</v>
      </c>
      <c r="AT29" s="41">
        <v>0</v>
      </c>
      <c r="AU29" s="41">
        <v>0</v>
      </c>
      <c r="AV29" s="41">
        <v>0</v>
      </c>
      <c r="AW29" s="41">
        <v>0</v>
      </c>
      <c r="AX29" s="41">
        <v>0</v>
      </c>
      <c r="AY29" s="41">
        <v>0</v>
      </c>
      <c r="AZ29" s="41">
        <v>0</v>
      </c>
      <c r="BA29" s="41">
        <v>0</v>
      </c>
      <c r="BB29" s="41">
        <v>0</v>
      </c>
      <c r="BC29" s="41">
        <v>0</v>
      </c>
      <c r="BD29" s="41">
        <v>0</v>
      </c>
    </row>
    <row r="30" spans="1:56" s="34" customFormat="1" x14ac:dyDescent="0.25">
      <c r="A30" s="1"/>
      <c r="B30" s="26"/>
      <c r="C30" s="26" t="s">
        <v>126</v>
      </c>
      <c r="D30" s="40"/>
      <c r="E30" s="26" t="s">
        <v>114</v>
      </c>
      <c r="F30" s="41">
        <v>0</v>
      </c>
      <c r="G30" s="41">
        <v>10.542199999999999</v>
      </c>
      <c r="H30" s="41">
        <v>0</v>
      </c>
      <c r="I30" s="41">
        <v>10.407999999999999</v>
      </c>
      <c r="J30" s="41">
        <v>0</v>
      </c>
      <c r="K30" s="41">
        <v>0</v>
      </c>
      <c r="L30" s="41">
        <v>0</v>
      </c>
      <c r="M30" s="41">
        <v>0</v>
      </c>
      <c r="N30" s="41">
        <v>0</v>
      </c>
      <c r="O30" s="41">
        <v>0</v>
      </c>
      <c r="P30" s="41">
        <v>0</v>
      </c>
      <c r="Q30" s="41">
        <v>0</v>
      </c>
      <c r="R30" s="41">
        <v>0</v>
      </c>
      <c r="S30" s="41">
        <v>0</v>
      </c>
      <c r="T30" s="41">
        <v>0</v>
      </c>
      <c r="U30" s="41">
        <v>0</v>
      </c>
      <c r="V30" s="41">
        <v>0</v>
      </c>
      <c r="W30" s="41">
        <v>0</v>
      </c>
      <c r="X30" s="41">
        <v>0</v>
      </c>
      <c r="Y30" s="41">
        <v>0</v>
      </c>
      <c r="Z30" s="41">
        <v>0</v>
      </c>
      <c r="AA30" s="41">
        <v>0</v>
      </c>
      <c r="AB30" s="41">
        <v>0</v>
      </c>
      <c r="AC30" s="41">
        <v>0</v>
      </c>
      <c r="AD30" s="41">
        <v>0</v>
      </c>
      <c r="AE30" s="41">
        <v>0</v>
      </c>
      <c r="AF30" s="41">
        <v>0</v>
      </c>
      <c r="AG30" s="41">
        <v>0</v>
      </c>
      <c r="AH30" s="41">
        <v>0</v>
      </c>
      <c r="AI30" s="41">
        <v>0</v>
      </c>
      <c r="AJ30" s="41">
        <v>0</v>
      </c>
      <c r="AK30" s="41">
        <v>0</v>
      </c>
      <c r="AL30" s="41">
        <v>0</v>
      </c>
      <c r="AM30" s="41">
        <v>0</v>
      </c>
      <c r="AN30" s="41">
        <v>0</v>
      </c>
      <c r="AO30" s="41">
        <v>0</v>
      </c>
      <c r="AP30" s="41">
        <v>0</v>
      </c>
      <c r="AQ30" s="41">
        <v>0</v>
      </c>
      <c r="AR30" s="41">
        <v>0</v>
      </c>
      <c r="AS30" s="41">
        <v>0</v>
      </c>
      <c r="AT30" s="41">
        <v>0</v>
      </c>
      <c r="AU30" s="41">
        <v>0</v>
      </c>
      <c r="AV30" s="41">
        <v>0</v>
      </c>
      <c r="AW30" s="41">
        <v>0</v>
      </c>
      <c r="AX30" s="41">
        <v>0</v>
      </c>
      <c r="AY30" s="41">
        <v>0</v>
      </c>
      <c r="AZ30" s="41">
        <v>0</v>
      </c>
      <c r="BA30" s="41">
        <v>0</v>
      </c>
      <c r="BB30" s="41">
        <v>0</v>
      </c>
      <c r="BC30" s="41">
        <v>0</v>
      </c>
      <c r="BD30" s="41">
        <v>0</v>
      </c>
    </row>
    <row r="31" spans="1:56" s="34" customFormat="1" x14ac:dyDescent="0.25">
      <c r="A31" s="1"/>
      <c r="B31" s="26"/>
      <c r="C31" s="26" t="s">
        <v>127</v>
      </c>
      <c r="D31" s="40"/>
      <c r="E31" s="26" t="s">
        <v>114</v>
      </c>
      <c r="F31" s="41">
        <v>0</v>
      </c>
      <c r="G31" s="41">
        <v>0</v>
      </c>
      <c r="H31" s="41">
        <v>0</v>
      </c>
      <c r="I31" s="41">
        <v>10.401300000000001</v>
      </c>
      <c r="J31" s="41">
        <v>0</v>
      </c>
      <c r="K31" s="41">
        <v>0</v>
      </c>
      <c r="L31" s="41">
        <v>0</v>
      </c>
      <c r="M31" s="41">
        <v>0</v>
      </c>
      <c r="N31" s="41">
        <v>0</v>
      </c>
      <c r="O31" s="41">
        <v>0</v>
      </c>
      <c r="P31" s="41">
        <v>0</v>
      </c>
      <c r="Q31" s="41">
        <v>0</v>
      </c>
      <c r="R31" s="41">
        <v>0</v>
      </c>
      <c r="S31" s="41">
        <v>0</v>
      </c>
      <c r="T31" s="41">
        <v>0</v>
      </c>
      <c r="U31" s="41">
        <v>0</v>
      </c>
      <c r="V31" s="41">
        <v>0</v>
      </c>
      <c r="W31" s="41">
        <v>0</v>
      </c>
      <c r="X31" s="41">
        <v>0</v>
      </c>
      <c r="Y31" s="41">
        <v>0</v>
      </c>
      <c r="Z31" s="41">
        <v>0</v>
      </c>
      <c r="AA31" s="41">
        <v>0</v>
      </c>
      <c r="AB31" s="41">
        <v>0</v>
      </c>
      <c r="AC31" s="41">
        <v>0</v>
      </c>
      <c r="AD31" s="41">
        <v>0</v>
      </c>
      <c r="AE31" s="41">
        <v>0</v>
      </c>
      <c r="AF31" s="41">
        <v>0</v>
      </c>
      <c r="AG31" s="41">
        <v>0</v>
      </c>
      <c r="AH31" s="41">
        <v>0</v>
      </c>
      <c r="AI31" s="41">
        <v>0</v>
      </c>
      <c r="AJ31" s="41">
        <v>0</v>
      </c>
      <c r="AK31" s="41">
        <v>0</v>
      </c>
      <c r="AL31" s="41">
        <v>0</v>
      </c>
      <c r="AM31" s="41">
        <v>0</v>
      </c>
      <c r="AN31" s="41">
        <v>0</v>
      </c>
      <c r="AO31" s="41">
        <v>0</v>
      </c>
      <c r="AP31" s="41">
        <v>0</v>
      </c>
      <c r="AQ31" s="41">
        <v>0</v>
      </c>
      <c r="AR31" s="41">
        <v>0</v>
      </c>
      <c r="AS31" s="41">
        <v>0</v>
      </c>
      <c r="AT31" s="41">
        <v>0</v>
      </c>
      <c r="AU31" s="41">
        <v>0</v>
      </c>
      <c r="AV31" s="41">
        <v>0</v>
      </c>
      <c r="AW31" s="41">
        <v>0</v>
      </c>
      <c r="AX31" s="41">
        <v>0</v>
      </c>
      <c r="AY31" s="41">
        <v>0</v>
      </c>
      <c r="AZ31" s="41">
        <v>0</v>
      </c>
      <c r="BA31" s="41">
        <v>0</v>
      </c>
      <c r="BB31" s="41">
        <v>0</v>
      </c>
      <c r="BC31" s="41">
        <v>0</v>
      </c>
      <c r="BD31" s="41">
        <v>0</v>
      </c>
    </row>
    <row r="32" spans="1:56" s="34" customFormat="1" x14ac:dyDescent="0.25">
      <c r="A32" s="1"/>
      <c r="B32" s="26"/>
      <c r="C32" s="26" t="s">
        <v>128</v>
      </c>
      <c r="D32" s="40"/>
      <c r="E32" s="26" t="s">
        <v>114</v>
      </c>
      <c r="F32" s="41">
        <v>0</v>
      </c>
      <c r="G32" s="41">
        <v>0</v>
      </c>
      <c r="H32" s="41">
        <v>0</v>
      </c>
      <c r="I32" s="41">
        <v>11.6494</v>
      </c>
      <c r="J32" s="41">
        <v>0</v>
      </c>
      <c r="K32" s="41">
        <v>0</v>
      </c>
      <c r="L32" s="41">
        <v>0</v>
      </c>
      <c r="M32" s="41">
        <v>0</v>
      </c>
      <c r="N32" s="41">
        <v>0</v>
      </c>
      <c r="O32" s="41">
        <v>0</v>
      </c>
      <c r="P32" s="41">
        <v>0</v>
      </c>
      <c r="Q32" s="41">
        <v>0</v>
      </c>
      <c r="R32" s="41">
        <v>0</v>
      </c>
      <c r="S32" s="41">
        <v>0</v>
      </c>
      <c r="T32" s="41">
        <v>0</v>
      </c>
      <c r="U32" s="41">
        <v>0</v>
      </c>
      <c r="V32" s="41">
        <v>0</v>
      </c>
      <c r="W32" s="41">
        <v>0</v>
      </c>
      <c r="X32" s="41">
        <v>0</v>
      </c>
      <c r="Y32" s="41">
        <v>0</v>
      </c>
      <c r="Z32" s="41">
        <v>0</v>
      </c>
      <c r="AA32" s="41">
        <v>0</v>
      </c>
      <c r="AB32" s="41">
        <v>0</v>
      </c>
      <c r="AC32" s="41">
        <v>0</v>
      </c>
      <c r="AD32" s="41">
        <v>0</v>
      </c>
      <c r="AE32" s="41">
        <v>0</v>
      </c>
      <c r="AF32" s="41">
        <v>0</v>
      </c>
      <c r="AG32" s="41">
        <v>0</v>
      </c>
      <c r="AH32" s="41">
        <v>0</v>
      </c>
      <c r="AI32" s="41">
        <v>0</v>
      </c>
      <c r="AJ32" s="41">
        <v>0</v>
      </c>
      <c r="AK32" s="41">
        <v>0</v>
      </c>
      <c r="AL32" s="41">
        <v>0</v>
      </c>
      <c r="AM32" s="41">
        <v>0</v>
      </c>
      <c r="AN32" s="41">
        <v>0</v>
      </c>
      <c r="AO32" s="41">
        <v>0</v>
      </c>
      <c r="AP32" s="41">
        <v>0</v>
      </c>
      <c r="AQ32" s="41">
        <v>0</v>
      </c>
      <c r="AR32" s="41">
        <v>0</v>
      </c>
      <c r="AS32" s="41">
        <v>0</v>
      </c>
      <c r="AT32" s="41">
        <v>0</v>
      </c>
      <c r="AU32" s="41">
        <v>0</v>
      </c>
      <c r="AV32" s="41">
        <v>0</v>
      </c>
      <c r="AW32" s="41">
        <v>0</v>
      </c>
      <c r="AX32" s="41">
        <v>0</v>
      </c>
      <c r="AY32" s="41">
        <v>0</v>
      </c>
      <c r="AZ32" s="41">
        <v>0</v>
      </c>
      <c r="BA32" s="41">
        <v>0</v>
      </c>
      <c r="BB32" s="41">
        <v>0</v>
      </c>
      <c r="BC32" s="41">
        <v>0</v>
      </c>
      <c r="BD32" s="41">
        <v>0</v>
      </c>
    </row>
    <row r="33" spans="1:56" s="34" customFormat="1" x14ac:dyDescent="0.25">
      <c r="A33" s="1"/>
      <c r="B33" s="42"/>
      <c r="C33" s="26" t="s">
        <v>129</v>
      </c>
      <c r="D33" s="40"/>
      <c r="E33" s="26" t="s">
        <v>114</v>
      </c>
      <c r="F33" s="41">
        <v>0</v>
      </c>
      <c r="G33" s="41">
        <v>44.658999999999999</v>
      </c>
      <c r="H33" s="41">
        <v>50.964700000000001</v>
      </c>
      <c r="I33" s="41">
        <v>29.700099999999999</v>
      </c>
      <c r="J33" s="41">
        <v>12.218400000000001</v>
      </c>
      <c r="K33" s="41">
        <v>12.2719</v>
      </c>
      <c r="L33" s="41">
        <v>0</v>
      </c>
      <c r="M33" s="41">
        <v>119.1438</v>
      </c>
      <c r="N33" s="41">
        <v>249.27459999999999</v>
      </c>
      <c r="O33" s="41">
        <v>105.70740000000001</v>
      </c>
      <c r="P33" s="41">
        <v>54.583199999999998</v>
      </c>
      <c r="Q33" s="41">
        <v>17.210999999999999</v>
      </c>
      <c r="R33" s="41">
        <v>31.451499999999999</v>
      </c>
      <c r="S33" s="41">
        <v>24.014600000000002</v>
      </c>
      <c r="T33" s="41">
        <v>35.400700000000001</v>
      </c>
      <c r="U33" s="41">
        <v>14.6069</v>
      </c>
      <c r="V33" s="41">
        <v>15.7338</v>
      </c>
      <c r="W33" s="41">
        <v>15.621700000000001</v>
      </c>
      <c r="X33" s="41">
        <v>13.9999</v>
      </c>
      <c r="Y33" s="41">
        <v>314.52330000000001</v>
      </c>
      <c r="Z33" s="41">
        <v>46.795000000000002</v>
      </c>
      <c r="AA33" s="41">
        <v>3084.0704000000001</v>
      </c>
      <c r="AB33" s="41">
        <v>32.2502</v>
      </c>
      <c r="AC33" s="41">
        <v>52.5627</v>
      </c>
      <c r="AD33" s="41">
        <v>24.927</v>
      </c>
      <c r="AE33" s="41">
        <v>1588.0536999999999</v>
      </c>
      <c r="AF33" s="41">
        <v>26.3126</v>
      </c>
      <c r="AG33" s="41">
        <v>1378.4313999999999</v>
      </c>
      <c r="AH33" s="41">
        <v>1424.1017999999999</v>
      </c>
      <c r="AI33" s="41">
        <v>17.701699999999999</v>
      </c>
      <c r="AJ33" s="41">
        <v>28.133600000000001</v>
      </c>
      <c r="AK33" s="41">
        <v>13.109299999999999</v>
      </c>
      <c r="AL33" s="41">
        <v>16.116499999999998</v>
      </c>
      <c r="AM33" s="41">
        <v>0</v>
      </c>
      <c r="AN33" s="41">
        <v>13.125400000000001</v>
      </c>
      <c r="AO33" s="41">
        <v>11.530900000000001</v>
      </c>
      <c r="AP33" s="41">
        <v>12.408799999999999</v>
      </c>
      <c r="AQ33" s="41">
        <v>11.2837</v>
      </c>
      <c r="AR33" s="41">
        <v>0</v>
      </c>
      <c r="AS33" s="41">
        <v>9.8510000000000009</v>
      </c>
      <c r="AT33" s="41">
        <v>9.5609999999999999</v>
      </c>
      <c r="AU33" s="41">
        <v>7.9292999999999996</v>
      </c>
      <c r="AV33" s="41">
        <v>10.144600000000001</v>
      </c>
      <c r="AW33" s="41">
        <v>10.6456</v>
      </c>
      <c r="AX33" s="41">
        <v>11.414999999999999</v>
      </c>
      <c r="AY33" s="41">
        <v>10.1805</v>
      </c>
      <c r="AZ33" s="41">
        <v>10.4658</v>
      </c>
      <c r="BA33" s="41">
        <v>9.4969000000000001</v>
      </c>
      <c r="BB33" s="41">
        <v>11.651300000000001</v>
      </c>
      <c r="BC33" s="41">
        <v>10.0093</v>
      </c>
      <c r="BD33" s="41">
        <v>10</v>
      </c>
    </row>
    <row r="34" spans="1:56" s="34" customFormat="1" x14ac:dyDescent="0.25">
      <c r="A34" s="1"/>
      <c r="B34" s="42"/>
      <c r="C34" s="26" t="s">
        <v>130</v>
      </c>
      <c r="D34" s="40"/>
      <c r="E34" s="26" t="s">
        <v>114</v>
      </c>
      <c r="F34" s="41">
        <v>0</v>
      </c>
      <c r="G34" s="41">
        <v>0</v>
      </c>
      <c r="H34" s="41">
        <v>0</v>
      </c>
      <c r="I34" s="41">
        <v>0</v>
      </c>
      <c r="J34" s="41">
        <v>0</v>
      </c>
      <c r="K34" s="41">
        <v>11.514699999999999</v>
      </c>
      <c r="L34" s="41">
        <v>0</v>
      </c>
      <c r="M34" s="41">
        <v>71.926699999999997</v>
      </c>
      <c r="N34" s="41">
        <v>27.6816</v>
      </c>
      <c r="O34" s="41">
        <v>28.5749</v>
      </c>
      <c r="P34" s="41">
        <v>0</v>
      </c>
      <c r="Q34" s="41">
        <v>11.7331</v>
      </c>
      <c r="R34" s="41">
        <v>18.6221</v>
      </c>
      <c r="S34" s="41">
        <v>17.267199999999999</v>
      </c>
      <c r="T34" s="41">
        <v>24.602799999999998</v>
      </c>
      <c r="U34" s="41">
        <v>14.6069</v>
      </c>
      <c r="V34" s="41">
        <v>14.353300000000001</v>
      </c>
      <c r="W34" s="41">
        <v>15.1776</v>
      </c>
      <c r="X34" s="41">
        <v>12.7654</v>
      </c>
      <c r="Y34" s="41">
        <v>55.960299999999997</v>
      </c>
      <c r="Z34" s="41">
        <v>34.3523</v>
      </c>
      <c r="AA34" s="41">
        <v>0</v>
      </c>
      <c r="AB34" s="41">
        <v>0</v>
      </c>
      <c r="AC34" s="41">
        <v>24.1295</v>
      </c>
      <c r="AD34" s="41">
        <v>0</v>
      </c>
      <c r="AE34" s="41">
        <v>0</v>
      </c>
      <c r="AF34" s="41">
        <v>17.52</v>
      </c>
      <c r="AG34" s="41">
        <v>0</v>
      </c>
      <c r="AH34" s="41">
        <v>0</v>
      </c>
      <c r="AI34" s="41">
        <v>14.2333</v>
      </c>
      <c r="AJ34" s="41">
        <v>21.560300000000002</v>
      </c>
      <c r="AK34" s="41">
        <v>0</v>
      </c>
      <c r="AL34" s="41">
        <v>14.704499999999999</v>
      </c>
      <c r="AM34" s="41">
        <v>0</v>
      </c>
      <c r="AN34" s="41">
        <v>12.8081</v>
      </c>
      <c r="AO34" s="41">
        <v>11.530900000000001</v>
      </c>
      <c r="AP34" s="41">
        <v>12.408799999999999</v>
      </c>
      <c r="AQ34" s="41">
        <v>11.2837</v>
      </c>
      <c r="AR34" s="41">
        <v>0</v>
      </c>
      <c r="AS34" s="41">
        <v>9.8510000000000009</v>
      </c>
      <c r="AT34" s="41">
        <v>9.5609999999999999</v>
      </c>
      <c r="AU34" s="41">
        <v>0</v>
      </c>
      <c r="AV34" s="41">
        <v>0</v>
      </c>
      <c r="AW34" s="41">
        <v>0</v>
      </c>
      <c r="AX34" s="41">
        <v>11.414999999999999</v>
      </c>
      <c r="AY34" s="41">
        <v>10.1805</v>
      </c>
      <c r="AZ34" s="41">
        <v>10.4658</v>
      </c>
      <c r="BA34" s="41">
        <v>9.4969000000000001</v>
      </c>
      <c r="BB34" s="41">
        <v>0</v>
      </c>
      <c r="BC34" s="41">
        <v>10.0093</v>
      </c>
      <c r="BD34" s="41">
        <v>10</v>
      </c>
    </row>
    <row r="35" spans="1:56" s="34" customFormat="1" x14ac:dyDescent="0.25">
      <c r="A35" s="1"/>
      <c r="B35" s="42"/>
      <c r="C35" s="26" t="s">
        <v>131</v>
      </c>
      <c r="D35" s="40"/>
      <c r="E35" s="26" t="s">
        <v>114</v>
      </c>
      <c r="F35" s="41">
        <v>0</v>
      </c>
      <c r="G35" s="41">
        <v>10.126799999999999</v>
      </c>
      <c r="H35" s="41">
        <v>9.9909999999999997</v>
      </c>
      <c r="I35" s="41">
        <v>0</v>
      </c>
      <c r="J35" s="41">
        <v>0</v>
      </c>
      <c r="K35" s="41">
        <v>0</v>
      </c>
      <c r="L35" s="41">
        <v>0</v>
      </c>
      <c r="M35" s="41">
        <v>0</v>
      </c>
      <c r="N35" s="41">
        <v>0</v>
      </c>
      <c r="O35" s="41">
        <v>0</v>
      </c>
      <c r="P35" s="41">
        <v>0</v>
      </c>
      <c r="Q35" s="41">
        <v>0</v>
      </c>
      <c r="R35" s="41">
        <v>0</v>
      </c>
      <c r="S35" s="41">
        <v>0</v>
      </c>
      <c r="T35" s="41">
        <v>0</v>
      </c>
      <c r="U35" s="41">
        <v>0</v>
      </c>
      <c r="V35" s="41">
        <v>0</v>
      </c>
      <c r="W35" s="41">
        <v>0</v>
      </c>
      <c r="X35" s="41">
        <v>0</v>
      </c>
      <c r="Y35" s="41">
        <v>0</v>
      </c>
      <c r="Z35" s="41">
        <v>0</v>
      </c>
      <c r="AA35" s="41">
        <v>1002.0848999999999</v>
      </c>
      <c r="AB35" s="41">
        <v>0</v>
      </c>
      <c r="AC35" s="41">
        <v>0</v>
      </c>
      <c r="AD35" s="41">
        <v>0</v>
      </c>
      <c r="AE35" s="41">
        <v>1007.0751</v>
      </c>
      <c r="AF35" s="41">
        <v>0</v>
      </c>
      <c r="AG35" s="41">
        <v>1000.0028</v>
      </c>
      <c r="AH35" s="41">
        <v>1000.6088</v>
      </c>
      <c r="AI35" s="41">
        <v>0</v>
      </c>
      <c r="AJ35" s="41">
        <v>0</v>
      </c>
      <c r="AK35" s="41">
        <v>0</v>
      </c>
      <c r="AL35" s="41">
        <v>0</v>
      </c>
      <c r="AM35" s="41">
        <v>0</v>
      </c>
      <c r="AN35" s="41">
        <v>0</v>
      </c>
      <c r="AO35" s="41">
        <v>0</v>
      </c>
      <c r="AP35" s="41">
        <v>0</v>
      </c>
      <c r="AQ35" s="41">
        <v>0</v>
      </c>
      <c r="AR35" s="41">
        <v>0</v>
      </c>
      <c r="AS35" s="41">
        <v>0</v>
      </c>
      <c r="AT35" s="41">
        <v>0</v>
      </c>
      <c r="AU35" s="41">
        <v>0</v>
      </c>
      <c r="AV35" s="41">
        <v>0</v>
      </c>
      <c r="AW35" s="41">
        <v>0</v>
      </c>
      <c r="AX35" s="41">
        <v>0</v>
      </c>
      <c r="AY35" s="41">
        <v>0</v>
      </c>
      <c r="AZ35" s="41">
        <v>0</v>
      </c>
      <c r="BA35" s="41">
        <v>0</v>
      </c>
      <c r="BB35" s="41">
        <v>0</v>
      </c>
      <c r="BC35" s="41">
        <v>0</v>
      </c>
      <c r="BD35" s="41">
        <v>0</v>
      </c>
    </row>
    <row r="36" spans="1:56" s="34" customFormat="1" x14ac:dyDescent="0.25">
      <c r="A36" s="1"/>
      <c r="B36" s="42"/>
      <c r="C36" s="26" t="s">
        <v>132</v>
      </c>
      <c r="D36" s="40"/>
      <c r="E36" s="26" t="s">
        <v>114</v>
      </c>
      <c r="F36" s="41">
        <v>0</v>
      </c>
      <c r="G36" s="41">
        <v>10.032400000000001</v>
      </c>
      <c r="H36" s="41">
        <v>9.9711999999999996</v>
      </c>
      <c r="I36" s="41">
        <v>0</v>
      </c>
      <c r="J36" s="41">
        <v>0</v>
      </c>
      <c r="K36" s="41">
        <v>0</v>
      </c>
      <c r="L36" s="41">
        <v>0</v>
      </c>
      <c r="M36" s="41">
        <v>0</v>
      </c>
      <c r="N36" s="41">
        <v>0</v>
      </c>
      <c r="O36" s="41">
        <v>0</v>
      </c>
      <c r="P36" s="41">
        <v>0</v>
      </c>
      <c r="Q36" s="41">
        <v>0</v>
      </c>
      <c r="R36" s="41">
        <v>0</v>
      </c>
      <c r="S36" s="41">
        <v>0</v>
      </c>
      <c r="T36" s="41">
        <v>0</v>
      </c>
      <c r="U36" s="41">
        <v>0</v>
      </c>
      <c r="V36" s="41">
        <v>0</v>
      </c>
      <c r="W36" s="41">
        <v>0</v>
      </c>
      <c r="X36" s="41">
        <v>0</v>
      </c>
      <c r="Y36" s="41">
        <v>0</v>
      </c>
      <c r="Z36" s="41">
        <v>0</v>
      </c>
      <c r="AA36" s="41">
        <v>1218.4861000000001</v>
      </c>
      <c r="AB36" s="41">
        <v>0</v>
      </c>
      <c r="AC36" s="41">
        <v>0</v>
      </c>
      <c r="AD36" s="41">
        <v>0</v>
      </c>
      <c r="AE36" s="41">
        <v>1001.0499</v>
      </c>
      <c r="AF36" s="41">
        <v>0</v>
      </c>
      <c r="AG36" s="41">
        <v>1000.1079</v>
      </c>
      <c r="AH36" s="41">
        <v>1000.6095</v>
      </c>
      <c r="AI36" s="41">
        <v>0</v>
      </c>
      <c r="AJ36" s="41">
        <v>0</v>
      </c>
      <c r="AK36" s="41">
        <v>0</v>
      </c>
      <c r="AL36" s="41">
        <v>0</v>
      </c>
      <c r="AM36" s="41">
        <v>0</v>
      </c>
      <c r="AN36" s="41">
        <v>0</v>
      </c>
      <c r="AO36" s="41">
        <v>0</v>
      </c>
      <c r="AP36" s="41">
        <v>0</v>
      </c>
      <c r="AQ36" s="41">
        <v>0</v>
      </c>
      <c r="AR36" s="41">
        <v>0</v>
      </c>
      <c r="AS36" s="41">
        <v>0</v>
      </c>
      <c r="AT36" s="41">
        <v>0</v>
      </c>
      <c r="AU36" s="41">
        <v>0</v>
      </c>
      <c r="AV36" s="41">
        <v>0</v>
      </c>
      <c r="AW36" s="41">
        <v>0</v>
      </c>
      <c r="AX36" s="41">
        <v>0</v>
      </c>
      <c r="AY36" s="41">
        <v>0</v>
      </c>
      <c r="AZ36" s="41">
        <v>0</v>
      </c>
      <c r="BA36" s="41">
        <v>0</v>
      </c>
      <c r="BB36" s="41">
        <v>0</v>
      </c>
      <c r="BC36" s="41">
        <v>0</v>
      </c>
      <c r="BD36" s="41">
        <v>0</v>
      </c>
    </row>
    <row r="37" spans="1:56" s="34" customFormat="1" x14ac:dyDescent="0.25">
      <c r="A37" s="1"/>
      <c r="B37" s="42"/>
      <c r="C37" s="26" t="s">
        <v>133</v>
      </c>
      <c r="D37" s="40"/>
      <c r="E37" s="26" t="s">
        <v>114</v>
      </c>
      <c r="F37" s="41">
        <v>0</v>
      </c>
      <c r="G37" s="41">
        <v>10.4093</v>
      </c>
      <c r="H37" s="41">
        <v>10.6684</v>
      </c>
      <c r="I37" s="41">
        <v>10.5862</v>
      </c>
      <c r="J37" s="41">
        <v>0</v>
      </c>
      <c r="K37" s="41">
        <v>0</v>
      </c>
      <c r="L37" s="41">
        <v>0</v>
      </c>
      <c r="M37" s="41">
        <v>0</v>
      </c>
      <c r="N37" s="41">
        <v>0</v>
      </c>
      <c r="O37" s="41">
        <v>0</v>
      </c>
      <c r="P37" s="41">
        <v>13.209899999999999</v>
      </c>
      <c r="Q37" s="41">
        <v>10.8574</v>
      </c>
      <c r="R37" s="41">
        <v>0</v>
      </c>
      <c r="S37" s="41">
        <v>0</v>
      </c>
      <c r="T37" s="41">
        <v>0</v>
      </c>
      <c r="U37" s="41">
        <v>0</v>
      </c>
      <c r="V37" s="41">
        <v>0</v>
      </c>
      <c r="W37" s="41">
        <v>0</v>
      </c>
      <c r="X37" s="41">
        <v>0</v>
      </c>
      <c r="Y37" s="41">
        <v>0</v>
      </c>
      <c r="Z37" s="41">
        <v>0</v>
      </c>
      <c r="AA37" s="41">
        <v>0</v>
      </c>
      <c r="AB37" s="41">
        <v>10.5183</v>
      </c>
      <c r="AC37" s="41">
        <v>0</v>
      </c>
      <c r="AD37" s="41">
        <v>14.346</v>
      </c>
      <c r="AE37" s="41">
        <v>0</v>
      </c>
      <c r="AF37" s="41">
        <v>0</v>
      </c>
      <c r="AG37" s="41">
        <v>0</v>
      </c>
      <c r="AH37" s="41">
        <v>1036.9958999999999</v>
      </c>
      <c r="AI37" s="41">
        <v>0</v>
      </c>
      <c r="AJ37" s="41">
        <v>0</v>
      </c>
      <c r="AK37" s="41">
        <v>10.4214</v>
      </c>
      <c r="AL37" s="41">
        <v>0</v>
      </c>
      <c r="AM37" s="41">
        <v>0</v>
      </c>
      <c r="AN37" s="41">
        <v>0</v>
      </c>
      <c r="AO37" s="41">
        <v>0</v>
      </c>
      <c r="AP37" s="41">
        <v>0</v>
      </c>
      <c r="AQ37" s="41">
        <v>0</v>
      </c>
      <c r="AR37" s="41">
        <v>0</v>
      </c>
      <c r="AS37" s="41">
        <v>0</v>
      </c>
      <c r="AT37" s="41">
        <v>0</v>
      </c>
      <c r="AU37" s="41">
        <v>0</v>
      </c>
      <c r="AV37" s="41">
        <v>0</v>
      </c>
      <c r="AW37" s="41">
        <v>0</v>
      </c>
      <c r="AX37" s="41">
        <v>0</v>
      </c>
      <c r="AY37" s="41">
        <v>0</v>
      </c>
      <c r="AZ37" s="41">
        <v>0</v>
      </c>
      <c r="BA37" s="41">
        <v>0</v>
      </c>
      <c r="BB37" s="41">
        <v>0</v>
      </c>
      <c r="BC37" s="41">
        <v>0</v>
      </c>
      <c r="BD37" s="41">
        <v>0</v>
      </c>
    </row>
    <row r="38" spans="1:56" s="34" customFormat="1" x14ac:dyDescent="0.25">
      <c r="A38" s="1"/>
      <c r="B38" s="42"/>
      <c r="C38" s="26" t="s">
        <v>134</v>
      </c>
      <c r="D38" s="26"/>
      <c r="E38" s="26" t="s">
        <v>114</v>
      </c>
      <c r="F38" s="41">
        <v>0</v>
      </c>
      <c r="G38" s="41">
        <v>0</v>
      </c>
      <c r="H38" s="41">
        <v>10.5816</v>
      </c>
      <c r="I38" s="41">
        <v>10.6236</v>
      </c>
      <c r="J38" s="41">
        <v>0</v>
      </c>
      <c r="K38" s="41">
        <v>0</v>
      </c>
      <c r="L38" s="41">
        <v>0</v>
      </c>
      <c r="M38" s="41">
        <v>0</v>
      </c>
      <c r="N38" s="41">
        <v>0</v>
      </c>
      <c r="O38" s="41">
        <v>0</v>
      </c>
      <c r="P38" s="41">
        <v>12.769600000000001</v>
      </c>
      <c r="Q38" s="41">
        <v>10.848599999999999</v>
      </c>
      <c r="R38" s="41">
        <v>0</v>
      </c>
      <c r="S38" s="41">
        <v>0</v>
      </c>
      <c r="T38" s="41">
        <v>0</v>
      </c>
      <c r="U38" s="41">
        <v>0</v>
      </c>
      <c r="V38" s="41">
        <v>0</v>
      </c>
      <c r="W38" s="41">
        <v>0</v>
      </c>
      <c r="X38" s="41">
        <v>0</v>
      </c>
      <c r="Y38" s="41">
        <v>0</v>
      </c>
      <c r="Z38" s="41">
        <v>0</v>
      </c>
      <c r="AA38" s="41">
        <v>0</v>
      </c>
      <c r="AB38" s="41">
        <v>11.2194</v>
      </c>
      <c r="AC38" s="41">
        <v>0</v>
      </c>
      <c r="AD38" s="41">
        <v>12.704700000000001</v>
      </c>
      <c r="AE38" s="41">
        <v>0</v>
      </c>
      <c r="AF38" s="41">
        <v>0</v>
      </c>
      <c r="AG38" s="41">
        <v>0</v>
      </c>
      <c r="AH38" s="41">
        <v>0</v>
      </c>
      <c r="AI38" s="41">
        <v>0</v>
      </c>
      <c r="AJ38" s="41">
        <v>0</v>
      </c>
      <c r="AK38" s="41">
        <v>10.447699999999999</v>
      </c>
      <c r="AL38" s="41">
        <v>0</v>
      </c>
      <c r="AM38" s="41">
        <v>0</v>
      </c>
      <c r="AN38" s="41">
        <v>0</v>
      </c>
      <c r="AO38" s="41">
        <v>0</v>
      </c>
      <c r="AP38" s="41">
        <v>0</v>
      </c>
      <c r="AQ38" s="41">
        <v>0</v>
      </c>
      <c r="AR38" s="41">
        <v>0</v>
      </c>
      <c r="AS38" s="41">
        <v>0</v>
      </c>
      <c r="AT38" s="41">
        <v>0</v>
      </c>
      <c r="AU38" s="41">
        <v>0</v>
      </c>
      <c r="AV38" s="41">
        <v>0</v>
      </c>
      <c r="AW38" s="41">
        <v>0</v>
      </c>
      <c r="AX38" s="41">
        <v>0</v>
      </c>
      <c r="AY38" s="41">
        <v>0</v>
      </c>
      <c r="AZ38" s="41">
        <v>0</v>
      </c>
      <c r="BA38" s="41">
        <v>0</v>
      </c>
      <c r="BB38" s="41">
        <v>0</v>
      </c>
      <c r="BC38" s="41">
        <v>0</v>
      </c>
      <c r="BD38" s="41">
        <v>0</v>
      </c>
    </row>
    <row r="39" spans="1:56" s="34" customFormat="1" x14ac:dyDescent="0.25">
      <c r="A39" s="1"/>
      <c r="B39" s="42"/>
      <c r="C39" s="42" t="s">
        <v>135</v>
      </c>
      <c r="D39" s="42"/>
      <c r="E39" s="26" t="s">
        <v>114</v>
      </c>
      <c r="F39" s="41">
        <v>0</v>
      </c>
      <c r="G39" s="41">
        <v>0</v>
      </c>
      <c r="H39" s="41">
        <v>0</v>
      </c>
      <c r="I39" s="41">
        <v>0</v>
      </c>
      <c r="J39" s="41">
        <v>0</v>
      </c>
      <c r="K39" s="41">
        <v>0</v>
      </c>
      <c r="L39" s="41">
        <v>0</v>
      </c>
      <c r="M39" s="41">
        <v>0</v>
      </c>
      <c r="N39" s="41">
        <v>0</v>
      </c>
      <c r="O39" s="41">
        <v>0</v>
      </c>
      <c r="P39" s="41">
        <v>0</v>
      </c>
      <c r="Q39" s="41">
        <v>0</v>
      </c>
      <c r="R39" s="41">
        <v>0</v>
      </c>
      <c r="S39" s="41">
        <v>0</v>
      </c>
      <c r="T39" s="41">
        <v>0</v>
      </c>
      <c r="U39" s="41">
        <v>0</v>
      </c>
      <c r="V39" s="41">
        <v>0</v>
      </c>
      <c r="W39" s="41">
        <v>0</v>
      </c>
      <c r="X39" s="41">
        <v>0</v>
      </c>
      <c r="Y39" s="41">
        <v>0</v>
      </c>
      <c r="Z39" s="41">
        <v>0</v>
      </c>
      <c r="AA39" s="41">
        <v>0</v>
      </c>
      <c r="AB39" s="41">
        <v>0</v>
      </c>
      <c r="AC39" s="41">
        <v>0</v>
      </c>
      <c r="AD39" s="41">
        <v>0</v>
      </c>
      <c r="AE39" s="41">
        <v>0</v>
      </c>
      <c r="AF39" s="41">
        <v>0</v>
      </c>
      <c r="AG39" s="41">
        <v>0</v>
      </c>
      <c r="AH39" s="41">
        <v>0</v>
      </c>
      <c r="AI39" s="41">
        <v>0</v>
      </c>
      <c r="AJ39" s="41">
        <v>0</v>
      </c>
      <c r="AK39" s="41">
        <v>0</v>
      </c>
      <c r="AL39" s="41">
        <v>0</v>
      </c>
      <c r="AM39" s="41">
        <v>0</v>
      </c>
      <c r="AN39" s="41">
        <v>0</v>
      </c>
      <c r="AO39" s="41">
        <v>0</v>
      </c>
      <c r="AP39" s="41">
        <v>0</v>
      </c>
      <c r="AQ39" s="41">
        <v>0</v>
      </c>
      <c r="AR39" s="41">
        <v>0</v>
      </c>
      <c r="AS39" s="41">
        <v>0</v>
      </c>
      <c r="AT39" s="41">
        <v>0</v>
      </c>
      <c r="AU39" s="41">
        <v>0</v>
      </c>
      <c r="AV39" s="41">
        <v>0</v>
      </c>
      <c r="AW39" s="41">
        <v>0</v>
      </c>
      <c r="AX39" s="41">
        <v>0</v>
      </c>
      <c r="AY39" s="41">
        <v>0</v>
      </c>
      <c r="AZ39" s="41">
        <v>0</v>
      </c>
      <c r="BA39" s="41">
        <v>0</v>
      </c>
      <c r="BB39" s="41">
        <v>0</v>
      </c>
      <c r="BC39" s="41">
        <v>0</v>
      </c>
      <c r="BD39" s="41">
        <v>0</v>
      </c>
    </row>
    <row r="40" spans="1:56" s="34" customFormat="1" x14ac:dyDescent="0.25">
      <c r="A40" s="1"/>
      <c r="B40" s="42"/>
      <c r="C40" s="42" t="s">
        <v>136</v>
      </c>
      <c r="D40" s="42"/>
      <c r="E40" s="26" t="s">
        <v>114</v>
      </c>
      <c r="F40" s="41">
        <v>0</v>
      </c>
      <c r="G40" s="41">
        <v>0</v>
      </c>
      <c r="H40" s="41">
        <v>0</v>
      </c>
      <c r="I40" s="41">
        <v>11.9048</v>
      </c>
      <c r="J40" s="41">
        <v>0</v>
      </c>
      <c r="K40" s="41">
        <v>0</v>
      </c>
      <c r="L40" s="41">
        <v>0</v>
      </c>
      <c r="M40" s="41">
        <v>0</v>
      </c>
      <c r="N40" s="41">
        <v>0</v>
      </c>
      <c r="O40" s="41">
        <v>0</v>
      </c>
      <c r="P40" s="41">
        <v>0</v>
      </c>
      <c r="Q40" s="41">
        <v>0</v>
      </c>
      <c r="R40" s="41">
        <v>0</v>
      </c>
      <c r="S40" s="41">
        <v>0</v>
      </c>
      <c r="T40" s="41">
        <v>0</v>
      </c>
      <c r="U40" s="41">
        <v>0</v>
      </c>
      <c r="V40" s="41">
        <v>0</v>
      </c>
      <c r="W40" s="41">
        <v>0</v>
      </c>
      <c r="X40" s="41">
        <v>0</v>
      </c>
      <c r="Y40" s="41">
        <v>0</v>
      </c>
      <c r="Z40" s="41">
        <v>0</v>
      </c>
      <c r="AA40" s="41">
        <v>0</v>
      </c>
      <c r="AB40" s="41">
        <v>0</v>
      </c>
      <c r="AC40" s="41">
        <v>0</v>
      </c>
      <c r="AD40" s="41">
        <v>0</v>
      </c>
      <c r="AE40" s="41">
        <v>0</v>
      </c>
      <c r="AF40" s="41">
        <v>0</v>
      </c>
      <c r="AG40" s="41">
        <v>0</v>
      </c>
      <c r="AH40" s="41">
        <v>0</v>
      </c>
      <c r="AI40" s="41">
        <v>0</v>
      </c>
      <c r="AJ40" s="41">
        <v>0</v>
      </c>
      <c r="AK40" s="41">
        <v>0</v>
      </c>
      <c r="AL40" s="41">
        <v>0</v>
      </c>
      <c r="AM40" s="41">
        <v>0</v>
      </c>
      <c r="AN40" s="41">
        <v>0</v>
      </c>
      <c r="AO40" s="41">
        <v>0</v>
      </c>
      <c r="AP40" s="41">
        <v>0</v>
      </c>
      <c r="AQ40" s="41">
        <v>0</v>
      </c>
      <c r="AR40" s="41">
        <v>0</v>
      </c>
      <c r="AS40" s="41">
        <v>0</v>
      </c>
      <c r="AT40" s="41">
        <v>0</v>
      </c>
      <c r="AU40" s="41">
        <v>0</v>
      </c>
      <c r="AV40" s="41">
        <v>0</v>
      </c>
      <c r="AW40" s="41">
        <v>0</v>
      </c>
      <c r="AX40" s="41">
        <v>0</v>
      </c>
      <c r="AY40" s="41">
        <v>0</v>
      </c>
      <c r="AZ40" s="41">
        <v>0</v>
      </c>
      <c r="BA40" s="41">
        <v>0</v>
      </c>
      <c r="BB40" s="41">
        <v>0</v>
      </c>
      <c r="BC40" s="41">
        <v>0</v>
      </c>
      <c r="BD40" s="41">
        <v>0</v>
      </c>
    </row>
    <row r="41" spans="1:56" s="34" customFormat="1" x14ac:dyDescent="0.25">
      <c r="A41" s="1"/>
      <c r="B41" s="42"/>
      <c r="C41" s="42" t="s">
        <v>137</v>
      </c>
      <c r="D41" s="42"/>
      <c r="E41" s="26" t="s">
        <v>114</v>
      </c>
      <c r="F41" s="41">
        <v>0</v>
      </c>
      <c r="G41" s="41">
        <v>0</v>
      </c>
      <c r="H41" s="41">
        <v>0</v>
      </c>
      <c r="I41" s="41">
        <v>0</v>
      </c>
      <c r="J41" s="41">
        <v>0</v>
      </c>
      <c r="K41" s="41">
        <v>0</v>
      </c>
      <c r="L41" s="41">
        <v>0</v>
      </c>
      <c r="M41" s="41">
        <v>0</v>
      </c>
      <c r="N41" s="41">
        <v>0</v>
      </c>
      <c r="O41" s="41">
        <v>0</v>
      </c>
      <c r="P41" s="41">
        <v>0</v>
      </c>
      <c r="Q41" s="41">
        <v>0</v>
      </c>
      <c r="R41" s="41">
        <v>0</v>
      </c>
      <c r="S41" s="41">
        <v>0</v>
      </c>
      <c r="T41" s="41">
        <v>0</v>
      </c>
      <c r="U41" s="41">
        <v>0</v>
      </c>
      <c r="V41" s="41">
        <v>0</v>
      </c>
      <c r="W41" s="41">
        <v>0</v>
      </c>
      <c r="X41" s="41">
        <v>0</v>
      </c>
      <c r="Y41" s="41">
        <v>0</v>
      </c>
      <c r="Z41" s="41">
        <v>0</v>
      </c>
      <c r="AA41" s="41">
        <v>0</v>
      </c>
      <c r="AB41" s="41">
        <v>0</v>
      </c>
      <c r="AC41" s="41">
        <v>0</v>
      </c>
      <c r="AD41" s="41">
        <v>0</v>
      </c>
      <c r="AE41" s="41">
        <v>0</v>
      </c>
      <c r="AF41" s="41">
        <v>0</v>
      </c>
      <c r="AG41" s="41">
        <v>1000</v>
      </c>
      <c r="AH41" s="41">
        <v>0</v>
      </c>
      <c r="AI41" s="41">
        <v>0</v>
      </c>
      <c r="AJ41" s="41">
        <v>0</v>
      </c>
      <c r="AK41" s="41">
        <v>0</v>
      </c>
      <c r="AL41" s="41">
        <v>0</v>
      </c>
      <c r="AM41" s="41">
        <v>0</v>
      </c>
      <c r="AN41" s="41">
        <v>0</v>
      </c>
      <c r="AO41" s="41">
        <v>0</v>
      </c>
      <c r="AP41" s="41">
        <v>0</v>
      </c>
      <c r="AQ41" s="41">
        <v>0</v>
      </c>
      <c r="AR41" s="41">
        <v>0</v>
      </c>
      <c r="AS41" s="41">
        <v>0</v>
      </c>
      <c r="AT41" s="41">
        <v>0</v>
      </c>
      <c r="AU41" s="41">
        <v>0</v>
      </c>
      <c r="AV41" s="41">
        <v>0</v>
      </c>
      <c r="AW41" s="41">
        <v>0</v>
      </c>
      <c r="AX41" s="41">
        <v>0</v>
      </c>
      <c r="AY41" s="41">
        <v>0</v>
      </c>
      <c r="AZ41" s="41">
        <v>0</v>
      </c>
      <c r="BA41" s="41">
        <v>0</v>
      </c>
      <c r="BB41" s="41">
        <v>0</v>
      </c>
      <c r="BC41" s="41">
        <v>0</v>
      </c>
      <c r="BD41" s="41">
        <v>0</v>
      </c>
    </row>
    <row r="42" spans="1:56" x14ac:dyDescent="0.25">
      <c r="B42" s="26"/>
      <c r="C42" s="42" t="s">
        <v>138</v>
      </c>
      <c r="D42" s="43"/>
      <c r="E42" s="26" t="s">
        <v>114</v>
      </c>
      <c r="F42" s="41">
        <v>0</v>
      </c>
      <c r="G42" s="41">
        <v>0</v>
      </c>
      <c r="H42" s="41">
        <v>0</v>
      </c>
      <c r="I42" s="41">
        <v>0</v>
      </c>
      <c r="J42" s="41">
        <v>0</v>
      </c>
      <c r="K42" s="41">
        <v>0</v>
      </c>
      <c r="L42" s="41">
        <v>0</v>
      </c>
      <c r="M42" s="41">
        <v>0</v>
      </c>
      <c r="N42" s="41">
        <v>0</v>
      </c>
      <c r="O42" s="41">
        <v>0</v>
      </c>
      <c r="P42" s="41">
        <v>0</v>
      </c>
      <c r="Q42" s="41">
        <v>0</v>
      </c>
      <c r="R42" s="41">
        <v>0</v>
      </c>
      <c r="S42" s="41">
        <v>0</v>
      </c>
      <c r="T42" s="41">
        <v>0</v>
      </c>
      <c r="U42" s="41">
        <v>0</v>
      </c>
      <c r="V42" s="41">
        <v>0</v>
      </c>
      <c r="W42" s="41">
        <v>0</v>
      </c>
      <c r="X42" s="41">
        <v>0</v>
      </c>
      <c r="Y42" s="41">
        <v>0</v>
      </c>
      <c r="Z42" s="41">
        <v>0</v>
      </c>
      <c r="AA42" s="41">
        <v>0</v>
      </c>
      <c r="AB42" s="41">
        <v>0</v>
      </c>
      <c r="AC42" s="41">
        <v>0</v>
      </c>
      <c r="AD42" s="41">
        <v>0</v>
      </c>
      <c r="AE42" s="41">
        <v>0</v>
      </c>
      <c r="AF42" s="41">
        <v>0</v>
      </c>
      <c r="AG42" s="41">
        <v>1236.7662</v>
      </c>
      <c r="AH42" s="41">
        <v>0</v>
      </c>
      <c r="AI42" s="41">
        <v>0</v>
      </c>
      <c r="AJ42" s="41">
        <v>0</v>
      </c>
      <c r="AK42" s="41">
        <v>0</v>
      </c>
      <c r="AL42" s="41">
        <v>0</v>
      </c>
      <c r="AM42" s="41">
        <v>0</v>
      </c>
      <c r="AN42" s="41">
        <v>0</v>
      </c>
      <c r="AO42" s="41">
        <v>0</v>
      </c>
      <c r="AP42" s="41">
        <v>0</v>
      </c>
      <c r="AQ42" s="41">
        <v>0</v>
      </c>
      <c r="AR42" s="41">
        <v>0</v>
      </c>
      <c r="AS42" s="41">
        <v>0</v>
      </c>
      <c r="AT42" s="41">
        <v>0</v>
      </c>
      <c r="AU42" s="41">
        <v>0</v>
      </c>
      <c r="AV42" s="41">
        <v>0</v>
      </c>
      <c r="AW42" s="41">
        <v>0</v>
      </c>
      <c r="AX42" s="41">
        <v>0</v>
      </c>
      <c r="AY42" s="41">
        <v>0</v>
      </c>
      <c r="AZ42" s="41">
        <v>0</v>
      </c>
      <c r="BA42" s="41">
        <v>0</v>
      </c>
      <c r="BB42" s="41">
        <v>0</v>
      </c>
      <c r="BC42" s="41">
        <v>0</v>
      </c>
      <c r="BD42" s="41">
        <v>0</v>
      </c>
    </row>
    <row r="43" spans="1:56" s="34" customFormat="1" x14ac:dyDescent="0.25">
      <c r="A43" s="1"/>
      <c r="B43" s="26"/>
      <c r="C43" s="42" t="s">
        <v>139</v>
      </c>
      <c r="D43" s="42"/>
      <c r="E43" s="26" t="s">
        <v>114</v>
      </c>
      <c r="F43" s="41">
        <v>0</v>
      </c>
      <c r="G43" s="41">
        <v>0</v>
      </c>
      <c r="H43" s="41">
        <v>0</v>
      </c>
      <c r="I43" s="41">
        <v>0</v>
      </c>
      <c r="J43" s="41">
        <v>0</v>
      </c>
      <c r="K43" s="41">
        <v>0</v>
      </c>
      <c r="L43" s="41">
        <v>0</v>
      </c>
      <c r="M43" s="41">
        <v>0</v>
      </c>
      <c r="N43" s="41">
        <v>0</v>
      </c>
      <c r="O43" s="41">
        <v>0</v>
      </c>
      <c r="P43" s="41">
        <v>0</v>
      </c>
      <c r="Q43" s="41">
        <v>0</v>
      </c>
      <c r="R43" s="41">
        <v>0</v>
      </c>
      <c r="S43" s="41">
        <v>0</v>
      </c>
      <c r="T43" s="41">
        <v>0</v>
      </c>
      <c r="U43" s="41">
        <v>0</v>
      </c>
      <c r="V43" s="41">
        <v>0</v>
      </c>
      <c r="W43" s="41">
        <v>0</v>
      </c>
      <c r="X43" s="41">
        <v>0</v>
      </c>
      <c r="Y43" s="41">
        <v>0</v>
      </c>
      <c r="Z43" s="41">
        <v>0</v>
      </c>
      <c r="AA43" s="41">
        <v>0</v>
      </c>
      <c r="AB43" s="41">
        <v>0</v>
      </c>
      <c r="AC43" s="41">
        <v>0</v>
      </c>
      <c r="AD43" s="41">
        <v>0</v>
      </c>
      <c r="AE43" s="41">
        <v>0</v>
      </c>
      <c r="AF43" s="41">
        <v>0</v>
      </c>
      <c r="AG43" s="41">
        <v>1000</v>
      </c>
      <c r="AH43" s="41">
        <v>0</v>
      </c>
      <c r="AI43" s="41">
        <v>0</v>
      </c>
      <c r="AJ43" s="41">
        <v>0</v>
      </c>
      <c r="AK43" s="41">
        <v>0</v>
      </c>
      <c r="AL43" s="41">
        <v>0</v>
      </c>
      <c r="AM43" s="41">
        <v>0</v>
      </c>
      <c r="AN43" s="41">
        <v>0</v>
      </c>
      <c r="AO43" s="41">
        <v>0</v>
      </c>
      <c r="AP43" s="41">
        <v>0</v>
      </c>
      <c r="AQ43" s="41">
        <v>0</v>
      </c>
      <c r="AR43" s="41">
        <v>0</v>
      </c>
      <c r="AS43" s="41">
        <v>0</v>
      </c>
      <c r="AT43" s="41">
        <v>0</v>
      </c>
      <c r="AU43" s="41">
        <v>0</v>
      </c>
      <c r="AV43" s="41">
        <v>0</v>
      </c>
      <c r="AW43" s="41">
        <v>0</v>
      </c>
      <c r="AX43" s="41">
        <v>0</v>
      </c>
      <c r="AY43" s="41">
        <v>0</v>
      </c>
      <c r="AZ43" s="41">
        <v>0</v>
      </c>
      <c r="BA43" s="41">
        <v>0</v>
      </c>
      <c r="BB43" s="41">
        <v>0</v>
      </c>
      <c r="BC43" s="41">
        <v>0</v>
      </c>
      <c r="BD43" s="41">
        <v>0</v>
      </c>
    </row>
    <row r="44" spans="1:56" s="34" customFormat="1" x14ac:dyDescent="0.25">
      <c r="A44" s="1"/>
      <c r="B44" s="26"/>
      <c r="C44" s="42" t="s">
        <v>140</v>
      </c>
      <c r="D44" s="43"/>
      <c r="E44" s="26" t="s">
        <v>114</v>
      </c>
      <c r="F44" s="41">
        <v>0</v>
      </c>
      <c r="G44" s="41">
        <v>0</v>
      </c>
      <c r="H44" s="41">
        <v>0</v>
      </c>
      <c r="I44" s="41">
        <v>0</v>
      </c>
      <c r="J44" s="41">
        <v>0</v>
      </c>
      <c r="K44" s="41">
        <v>0</v>
      </c>
      <c r="L44" s="41">
        <v>0</v>
      </c>
      <c r="M44" s="41">
        <v>0</v>
      </c>
      <c r="N44" s="41">
        <v>0</v>
      </c>
      <c r="O44" s="41">
        <v>0</v>
      </c>
      <c r="P44" s="41">
        <v>0</v>
      </c>
      <c r="Q44" s="41">
        <v>0</v>
      </c>
      <c r="R44" s="41">
        <v>0</v>
      </c>
      <c r="S44" s="41">
        <v>0</v>
      </c>
      <c r="T44" s="41">
        <v>0</v>
      </c>
      <c r="U44" s="41">
        <v>0</v>
      </c>
      <c r="V44" s="41">
        <v>0</v>
      </c>
      <c r="W44" s="41">
        <v>0</v>
      </c>
      <c r="X44" s="41">
        <v>0</v>
      </c>
      <c r="Y44" s="41">
        <v>0</v>
      </c>
      <c r="Z44" s="41">
        <v>0</v>
      </c>
      <c r="AA44" s="41">
        <v>0</v>
      </c>
      <c r="AB44" s="41">
        <v>0</v>
      </c>
      <c r="AC44" s="41">
        <v>0</v>
      </c>
      <c r="AD44" s="41">
        <v>0</v>
      </c>
      <c r="AE44" s="41">
        <v>0</v>
      </c>
      <c r="AF44" s="41">
        <v>0</v>
      </c>
      <c r="AG44" s="41">
        <v>1236.7372</v>
      </c>
      <c r="AH44" s="41">
        <v>0</v>
      </c>
      <c r="AI44" s="41">
        <v>0</v>
      </c>
      <c r="AJ44" s="41">
        <v>0</v>
      </c>
      <c r="AK44" s="41">
        <v>0</v>
      </c>
      <c r="AL44" s="41">
        <v>0</v>
      </c>
      <c r="AM44" s="41">
        <v>0</v>
      </c>
      <c r="AN44" s="41">
        <v>0</v>
      </c>
      <c r="AO44" s="41">
        <v>0</v>
      </c>
      <c r="AP44" s="41">
        <v>0</v>
      </c>
      <c r="AQ44" s="41">
        <v>0</v>
      </c>
      <c r="AR44" s="41">
        <v>0</v>
      </c>
      <c r="AS44" s="41">
        <v>0</v>
      </c>
      <c r="AT44" s="41">
        <v>0</v>
      </c>
      <c r="AU44" s="41">
        <v>0</v>
      </c>
      <c r="AV44" s="41">
        <v>0</v>
      </c>
      <c r="AW44" s="41">
        <v>0</v>
      </c>
      <c r="AX44" s="41">
        <v>0</v>
      </c>
      <c r="AY44" s="41">
        <v>0</v>
      </c>
      <c r="AZ44" s="41">
        <v>0</v>
      </c>
      <c r="BA44" s="41">
        <v>0</v>
      </c>
      <c r="BB44" s="41">
        <v>0</v>
      </c>
      <c r="BC44" s="41">
        <v>0</v>
      </c>
      <c r="BD44" s="41">
        <v>0</v>
      </c>
    </row>
    <row r="45" spans="1:56" x14ac:dyDescent="0.25">
      <c r="B45" s="23"/>
      <c r="C45" s="42"/>
      <c r="D45" s="42"/>
      <c r="E45" s="26"/>
      <c r="F45" s="44"/>
      <c r="G45" s="44"/>
      <c r="H45" s="44"/>
      <c r="I45" s="45"/>
      <c r="J45" s="45"/>
      <c r="K45" s="45"/>
      <c r="L45" s="45"/>
      <c r="M45" s="44"/>
      <c r="N45" s="46"/>
      <c r="O45" s="44"/>
      <c r="P45" s="46"/>
      <c r="Q45" s="46"/>
      <c r="R45" s="44"/>
      <c r="S45" s="44"/>
      <c r="T45" s="44"/>
      <c r="U45" s="44"/>
      <c r="V45" s="44"/>
      <c r="W45" s="44"/>
      <c r="X45" s="44"/>
      <c r="Y45" s="44"/>
      <c r="Z45" s="44"/>
      <c r="AA45" s="44"/>
      <c r="AB45" s="44"/>
      <c r="AC45" s="44"/>
      <c r="AD45" s="44"/>
      <c r="AE45" s="44"/>
      <c r="AF45" s="44"/>
      <c r="AG45" s="44"/>
      <c r="AH45" s="44"/>
      <c r="AI45" s="44"/>
      <c r="AJ45" s="44"/>
      <c r="AK45" s="44"/>
      <c r="AL45" s="44"/>
      <c r="AM45" s="26"/>
      <c r="AN45" s="26"/>
      <c r="AO45" s="26"/>
      <c r="AP45" s="26"/>
      <c r="AQ45" s="26"/>
      <c r="AR45" s="26"/>
      <c r="AS45" s="26"/>
      <c r="AT45" s="26"/>
      <c r="AU45" s="26"/>
      <c r="AV45" s="26"/>
      <c r="AW45" s="26"/>
      <c r="AX45" s="26"/>
      <c r="AY45" s="26"/>
      <c r="AZ45" s="26"/>
      <c r="BA45" s="26"/>
      <c r="BB45" s="26"/>
      <c r="BC45" s="26"/>
      <c r="BD45" s="26"/>
    </row>
    <row r="46" spans="1:56" x14ac:dyDescent="0.25">
      <c r="B46" s="47">
        <v>4.2</v>
      </c>
      <c r="C46" s="42" t="s">
        <v>141</v>
      </c>
      <c r="D46" s="42"/>
      <c r="E46" s="42"/>
      <c r="F46" s="44"/>
      <c r="G46" s="44"/>
      <c r="H46" s="44"/>
      <c r="I46" s="45"/>
      <c r="J46" s="45"/>
      <c r="K46" s="45"/>
      <c r="L46" s="45"/>
      <c r="M46" s="44"/>
      <c r="N46" s="46"/>
      <c r="O46" s="44"/>
      <c r="P46" s="46"/>
      <c r="Q46" s="46"/>
      <c r="R46" s="44"/>
      <c r="S46" s="44"/>
      <c r="T46" s="44"/>
      <c r="U46" s="44"/>
      <c r="V46" s="44"/>
      <c r="W46" s="44"/>
      <c r="X46" s="44"/>
      <c r="Y46" s="44"/>
      <c r="Z46" s="44"/>
      <c r="AA46" s="44"/>
      <c r="AB46" s="44"/>
      <c r="AC46" s="44"/>
      <c r="AD46" s="44"/>
      <c r="AE46" s="44"/>
      <c r="AF46" s="44"/>
      <c r="AG46" s="44"/>
      <c r="AH46" s="44"/>
      <c r="AI46" s="44"/>
      <c r="AJ46" s="44"/>
      <c r="AK46" s="44"/>
      <c r="AL46" s="44"/>
      <c r="AM46" s="26"/>
      <c r="AN46" s="26"/>
      <c r="AO46" s="26"/>
      <c r="AP46" s="26"/>
      <c r="AQ46" s="26"/>
      <c r="AR46" s="26"/>
      <c r="AS46" s="26"/>
      <c r="AT46" s="26"/>
      <c r="AU46" s="26"/>
      <c r="AV46" s="26"/>
      <c r="AW46" s="26"/>
      <c r="AX46" s="26"/>
      <c r="AY46" s="26"/>
      <c r="AZ46" s="26"/>
      <c r="BA46" s="26"/>
      <c r="BB46" s="26"/>
      <c r="BC46" s="26"/>
      <c r="BD46" s="26"/>
    </row>
    <row r="47" spans="1:56" x14ac:dyDescent="0.25">
      <c r="A47" s="1" t="b">
        <f>+B47=C47</f>
        <v>1</v>
      </c>
      <c r="B47" s="228" t="s">
        <v>113</v>
      </c>
      <c r="C47" s="26" t="s">
        <v>113</v>
      </c>
      <c r="D47" s="40"/>
      <c r="E47" s="26" t="s">
        <v>114</v>
      </c>
      <c r="F47" s="41">
        <v>0</v>
      </c>
      <c r="G47" s="41">
        <v>41.652099999999997</v>
      </c>
      <c r="H47" s="41">
        <v>45.310699999999997</v>
      </c>
      <c r="I47" s="41">
        <v>28.471699999999998</v>
      </c>
      <c r="J47" s="41">
        <v>12.4701</v>
      </c>
      <c r="K47" s="41">
        <v>12.500999999999999</v>
      </c>
      <c r="L47" s="41">
        <v>0</v>
      </c>
      <c r="M47" s="41">
        <v>95.563699999999997</v>
      </c>
      <c r="N47" s="41">
        <v>198.58430000000001</v>
      </c>
      <c r="O47" s="41">
        <v>87.2851</v>
      </c>
      <c r="P47" s="41">
        <v>44.2455</v>
      </c>
      <c r="Q47" s="41">
        <v>16.737500000000001</v>
      </c>
      <c r="R47" s="41">
        <v>25.686599999999999</v>
      </c>
      <c r="S47" s="41">
        <v>18.883500000000002</v>
      </c>
      <c r="T47" s="41">
        <v>27.107399999999998</v>
      </c>
      <c r="U47" s="41">
        <v>14.616400000000001</v>
      </c>
      <c r="V47" s="41">
        <v>13.8066</v>
      </c>
      <c r="W47" s="41">
        <v>14.837199999999999</v>
      </c>
      <c r="X47" s="41">
        <v>12.505699999999999</v>
      </c>
      <c r="Y47" s="41">
        <v>253.3794</v>
      </c>
      <c r="Z47" s="41">
        <v>42.338299999999997</v>
      </c>
      <c r="AA47" s="41">
        <v>3133.4499000000001</v>
      </c>
      <c r="AB47" s="41">
        <v>30.1371</v>
      </c>
      <c r="AC47" s="41">
        <v>42.8367</v>
      </c>
      <c r="AD47" s="41">
        <v>23.1965</v>
      </c>
      <c r="AE47" s="41">
        <v>1609.8133</v>
      </c>
      <c r="AF47" s="41">
        <v>22.968299999999999</v>
      </c>
      <c r="AG47" s="41">
        <v>1408.2126000000001</v>
      </c>
      <c r="AH47" s="41">
        <v>1440.242</v>
      </c>
      <c r="AI47" s="41">
        <v>16.267900000000001</v>
      </c>
      <c r="AJ47" s="41">
        <v>23.930499999999999</v>
      </c>
      <c r="AK47" s="41">
        <v>0</v>
      </c>
      <c r="AL47" s="41">
        <v>14.0954</v>
      </c>
      <c r="AM47" s="41">
        <v>141.76480000000001</v>
      </c>
      <c r="AN47" s="41">
        <v>11.5671</v>
      </c>
      <c r="AO47" s="41">
        <v>10.3893</v>
      </c>
      <c r="AP47" s="41">
        <v>11.3727</v>
      </c>
      <c r="AQ47" s="41">
        <v>10.334199999999999</v>
      </c>
      <c r="AR47" s="41">
        <v>50.509599999999999</v>
      </c>
      <c r="AS47" s="41">
        <v>9.5099</v>
      </c>
      <c r="AT47" s="41">
        <v>8.7422000000000004</v>
      </c>
      <c r="AU47" s="41">
        <v>7.0914999999999999</v>
      </c>
      <c r="AV47" s="41">
        <v>9.2768999999999995</v>
      </c>
      <c r="AW47" s="41">
        <v>9.8892000000000007</v>
      </c>
      <c r="AX47" s="41">
        <v>11.0967</v>
      </c>
      <c r="AY47" s="41">
        <v>10.4155</v>
      </c>
      <c r="AZ47" s="41">
        <v>10.8841</v>
      </c>
      <c r="BA47" s="41">
        <v>9.1036999999999999</v>
      </c>
      <c r="BB47" s="41">
        <v>14.5487</v>
      </c>
      <c r="BC47" s="41">
        <v>8.9069000000000003</v>
      </c>
      <c r="BD47" s="41">
        <v>9.8004999999999995</v>
      </c>
    </row>
    <row r="48" spans="1:56" x14ac:dyDescent="0.25">
      <c r="A48" s="1" t="b">
        <f t="shared" ref="A48:A73" si="1">+B48=C48</f>
        <v>1</v>
      </c>
      <c r="B48" s="228" t="s">
        <v>115</v>
      </c>
      <c r="C48" s="26" t="s">
        <v>115</v>
      </c>
      <c r="D48" s="26"/>
      <c r="E48" s="26" t="s">
        <v>114</v>
      </c>
      <c r="F48" s="41">
        <v>0</v>
      </c>
      <c r="G48" s="41">
        <v>0</v>
      </c>
      <c r="H48" s="41">
        <v>0</v>
      </c>
      <c r="I48" s="41">
        <v>0</v>
      </c>
      <c r="J48" s="41">
        <v>12.4702</v>
      </c>
      <c r="K48" s="41">
        <v>11.6563</v>
      </c>
      <c r="L48" s="41">
        <v>0</v>
      </c>
      <c r="M48" s="41">
        <v>49.743499999999997</v>
      </c>
      <c r="N48" s="41">
        <v>19.372800000000002</v>
      </c>
      <c r="O48" s="41">
        <v>19.185400000000001</v>
      </c>
      <c r="P48" s="41">
        <v>0</v>
      </c>
      <c r="Q48" s="41">
        <v>10.923400000000001</v>
      </c>
      <c r="R48" s="41">
        <v>14.568899999999999</v>
      </c>
      <c r="S48" s="41">
        <v>12.446</v>
      </c>
      <c r="T48" s="41">
        <v>16.720600000000001</v>
      </c>
      <c r="U48" s="41">
        <v>14.616400000000001</v>
      </c>
      <c r="V48" s="41">
        <v>11.5273</v>
      </c>
      <c r="W48" s="41">
        <v>12.967499999999999</v>
      </c>
      <c r="X48" s="41">
        <v>11.402200000000001</v>
      </c>
      <c r="Y48" s="41">
        <v>45.545000000000002</v>
      </c>
      <c r="Z48" s="41">
        <v>25.129899999999999</v>
      </c>
      <c r="AA48" s="41">
        <v>0</v>
      </c>
      <c r="AB48" s="41">
        <v>0</v>
      </c>
      <c r="AC48" s="41">
        <v>17.566600000000001</v>
      </c>
      <c r="AD48" s="41">
        <v>0</v>
      </c>
      <c r="AE48" s="41">
        <v>0</v>
      </c>
      <c r="AF48" s="41">
        <v>14.7982</v>
      </c>
      <c r="AG48" s="41">
        <v>0</v>
      </c>
      <c r="AH48" s="41">
        <v>0</v>
      </c>
      <c r="AI48" s="41">
        <v>12.123699999999999</v>
      </c>
      <c r="AJ48" s="41">
        <v>15.782999999999999</v>
      </c>
      <c r="AK48" s="41">
        <v>0</v>
      </c>
      <c r="AL48" s="41">
        <v>11.774900000000001</v>
      </c>
      <c r="AM48" s="41">
        <v>0</v>
      </c>
      <c r="AN48" s="41">
        <v>11.2715</v>
      </c>
      <c r="AO48" s="41">
        <v>10.3893</v>
      </c>
      <c r="AP48" s="41">
        <v>11.2582</v>
      </c>
      <c r="AQ48" s="41">
        <v>10.334199999999999</v>
      </c>
      <c r="AR48" s="41">
        <v>0</v>
      </c>
      <c r="AS48" s="41">
        <v>9.5099</v>
      </c>
      <c r="AT48" s="41">
        <v>8.7422000000000004</v>
      </c>
      <c r="AU48" s="41">
        <v>0</v>
      </c>
      <c r="AV48" s="41">
        <v>0</v>
      </c>
      <c r="AW48" s="41">
        <v>9.8892000000000007</v>
      </c>
      <c r="AX48" s="41">
        <v>11.0967</v>
      </c>
      <c r="AY48" s="41">
        <v>10.4155</v>
      </c>
      <c r="AZ48" s="41">
        <v>10.8841</v>
      </c>
      <c r="BA48" s="41">
        <v>9.1036999999999999</v>
      </c>
      <c r="BB48" s="41">
        <v>0</v>
      </c>
      <c r="BC48" s="41">
        <v>8.9069000000000003</v>
      </c>
      <c r="BD48" s="41">
        <v>9.8004999999999995</v>
      </c>
    </row>
    <row r="49" spans="1:56" x14ac:dyDescent="0.25">
      <c r="A49" s="1" t="b">
        <f t="shared" si="1"/>
        <v>1</v>
      </c>
      <c r="B49" s="228" t="s">
        <v>116</v>
      </c>
      <c r="C49" s="26" t="s">
        <v>116</v>
      </c>
      <c r="D49" s="40"/>
      <c r="E49" s="26" t="s">
        <v>114</v>
      </c>
      <c r="F49" s="41">
        <v>0</v>
      </c>
      <c r="G49" s="41">
        <v>10.062099999999999</v>
      </c>
      <c r="H49" s="41">
        <v>9.8809000000000005</v>
      </c>
      <c r="I49" s="41">
        <v>0</v>
      </c>
      <c r="J49" s="41">
        <v>0</v>
      </c>
      <c r="K49" s="41">
        <v>0</v>
      </c>
      <c r="L49" s="41">
        <v>0</v>
      </c>
      <c r="M49" s="41">
        <v>0</v>
      </c>
      <c r="N49" s="41">
        <v>0</v>
      </c>
      <c r="O49" s="41">
        <v>0</v>
      </c>
      <c r="P49" s="41">
        <v>0</v>
      </c>
      <c r="Q49" s="41">
        <v>0</v>
      </c>
      <c r="R49" s="41">
        <v>0</v>
      </c>
      <c r="S49" s="41">
        <v>0</v>
      </c>
      <c r="T49" s="41">
        <v>0</v>
      </c>
      <c r="U49" s="41">
        <v>0</v>
      </c>
      <c r="V49" s="41">
        <v>0</v>
      </c>
      <c r="W49" s="41">
        <v>0</v>
      </c>
      <c r="X49" s="41">
        <v>0</v>
      </c>
      <c r="Y49" s="41">
        <v>0</v>
      </c>
      <c r="Z49" s="41">
        <v>0</v>
      </c>
      <c r="AA49" s="41">
        <v>1001.1996</v>
      </c>
      <c r="AB49" s="41">
        <v>0</v>
      </c>
      <c r="AC49" s="41">
        <v>0</v>
      </c>
      <c r="AD49" s="41">
        <v>0</v>
      </c>
      <c r="AE49" s="41">
        <v>1006.4431</v>
      </c>
      <c r="AF49" s="41">
        <v>0</v>
      </c>
      <c r="AG49" s="41">
        <v>1000.0018</v>
      </c>
      <c r="AH49" s="41">
        <v>1006.1556</v>
      </c>
      <c r="AI49" s="41">
        <v>0</v>
      </c>
      <c r="AJ49" s="41">
        <v>0</v>
      </c>
      <c r="AK49" s="41">
        <v>0</v>
      </c>
      <c r="AL49" s="41">
        <v>0</v>
      </c>
      <c r="AM49" s="41">
        <v>0</v>
      </c>
      <c r="AN49" s="41">
        <v>0</v>
      </c>
      <c r="AO49" s="41">
        <v>0</v>
      </c>
      <c r="AP49" s="41">
        <v>0</v>
      </c>
      <c r="AQ49" s="41">
        <v>0</v>
      </c>
      <c r="AR49" s="41">
        <v>0</v>
      </c>
      <c r="AS49" s="41">
        <v>0</v>
      </c>
      <c r="AT49" s="41">
        <v>0</v>
      </c>
      <c r="AU49" s="41">
        <v>0</v>
      </c>
      <c r="AV49" s="41">
        <v>0</v>
      </c>
      <c r="AW49" s="41">
        <v>0</v>
      </c>
      <c r="AX49" s="41">
        <v>0</v>
      </c>
      <c r="AY49" s="41">
        <v>0</v>
      </c>
      <c r="AZ49" s="41">
        <v>0</v>
      </c>
      <c r="BA49" s="41">
        <v>0</v>
      </c>
      <c r="BB49" s="41">
        <v>0</v>
      </c>
      <c r="BC49" s="41">
        <v>0</v>
      </c>
      <c r="BD49" s="41">
        <v>0</v>
      </c>
    </row>
    <row r="50" spans="1:56" x14ac:dyDescent="0.25">
      <c r="A50" s="1" t="b">
        <f t="shared" si="1"/>
        <v>1</v>
      </c>
      <c r="B50" s="228" t="s">
        <v>117</v>
      </c>
      <c r="C50" s="26" t="s">
        <v>117</v>
      </c>
      <c r="D50" s="40"/>
      <c r="E50" s="26" t="s">
        <v>114</v>
      </c>
      <c r="F50" s="41">
        <v>0</v>
      </c>
      <c r="G50" s="41">
        <v>10.0205</v>
      </c>
      <c r="H50" s="41">
        <v>9.8614999999999995</v>
      </c>
      <c r="I50" s="41">
        <v>0</v>
      </c>
      <c r="J50" s="41">
        <v>0</v>
      </c>
      <c r="K50" s="41">
        <v>0</v>
      </c>
      <c r="L50" s="41">
        <v>0</v>
      </c>
      <c r="M50" s="41">
        <v>0</v>
      </c>
      <c r="N50" s="41">
        <v>0</v>
      </c>
      <c r="O50" s="41">
        <v>0</v>
      </c>
      <c r="P50" s="41">
        <v>0</v>
      </c>
      <c r="Q50" s="41">
        <v>0</v>
      </c>
      <c r="R50" s="41">
        <v>0</v>
      </c>
      <c r="S50" s="41">
        <v>0</v>
      </c>
      <c r="T50" s="41">
        <v>0</v>
      </c>
      <c r="U50" s="41">
        <v>0</v>
      </c>
      <c r="V50" s="41">
        <v>0</v>
      </c>
      <c r="W50" s="41">
        <v>0</v>
      </c>
      <c r="X50" s="41">
        <v>0</v>
      </c>
      <c r="Y50" s="41">
        <v>0</v>
      </c>
      <c r="Z50" s="41">
        <v>0</v>
      </c>
      <c r="AA50" s="41">
        <v>1001.7877</v>
      </c>
      <c r="AB50" s="41">
        <v>0</v>
      </c>
      <c r="AC50" s="41">
        <v>0</v>
      </c>
      <c r="AD50" s="41">
        <v>0</v>
      </c>
      <c r="AE50" s="41">
        <v>1001.9641</v>
      </c>
      <c r="AF50" s="41">
        <v>0</v>
      </c>
      <c r="AG50" s="41">
        <v>1001.683</v>
      </c>
      <c r="AH50" s="41">
        <v>1002.2375</v>
      </c>
      <c r="AI50" s="41">
        <v>0</v>
      </c>
      <c r="AJ50" s="41">
        <v>0</v>
      </c>
      <c r="AK50" s="41">
        <v>0</v>
      </c>
      <c r="AL50" s="41">
        <v>0</v>
      </c>
      <c r="AM50" s="41">
        <v>0</v>
      </c>
      <c r="AN50" s="41">
        <v>0</v>
      </c>
      <c r="AO50" s="41">
        <v>0</v>
      </c>
      <c r="AP50" s="41">
        <v>0</v>
      </c>
      <c r="AQ50" s="41">
        <v>0</v>
      </c>
      <c r="AR50" s="41">
        <v>0</v>
      </c>
      <c r="AS50" s="41">
        <v>0</v>
      </c>
      <c r="AT50" s="41">
        <v>0</v>
      </c>
      <c r="AU50" s="41">
        <v>0</v>
      </c>
      <c r="AV50" s="41">
        <v>0</v>
      </c>
      <c r="AW50" s="41">
        <v>0</v>
      </c>
      <c r="AX50" s="41">
        <v>0</v>
      </c>
      <c r="AY50" s="41">
        <v>0</v>
      </c>
      <c r="AZ50" s="41">
        <v>0</v>
      </c>
      <c r="BA50" s="41">
        <v>0</v>
      </c>
      <c r="BB50" s="41">
        <v>0</v>
      </c>
      <c r="BC50" s="41">
        <v>0</v>
      </c>
      <c r="BD50" s="41">
        <v>0</v>
      </c>
    </row>
    <row r="51" spans="1:56" x14ac:dyDescent="0.25">
      <c r="A51" s="1" t="b">
        <f t="shared" si="1"/>
        <v>1</v>
      </c>
      <c r="B51" s="228" t="s">
        <v>118</v>
      </c>
      <c r="C51" s="26" t="s">
        <v>118</v>
      </c>
      <c r="D51" s="40"/>
      <c r="E51" s="26" t="s">
        <v>114</v>
      </c>
      <c r="F51" s="41">
        <v>0</v>
      </c>
      <c r="G51" s="41">
        <v>10.2088</v>
      </c>
      <c r="H51" s="41">
        <v>9.9627999999999997</v>
      </c>
      <c r="I51" s="41">
        <v>10.2903</v>
      </c>
      <c r="J51" s="41">
        <v>0</v>
      </c>
      <c r="K51" s="41">
        <v>0</v>
      </c>
      <c r="L51" s="41">
        <v>0</v>
      </c>
      <c r="M51" s="41">
        <v>0</v>
      </c>
      <c r="N51" s="41">
        <v>0</v>
      </c>
      <c r="O51" s="41">
        <v>0</v>
      </c>
      <c r="P51" s="41">
        <v>10.3568</v>
      </c>
      <c r="Q51" s="41">
        <v>10.4848</v>
      </c>
      <c r="R51" s="41">
        <v>0</v>
      </c>
      <c r="S51" s="41">
        <v>0</v>
      </c>
      <c r="T51" s="41">
        <v>0</v>
      </c>
      <c r="U51" s="41">
        <v>0</v>
      </c>
      <c r="V51" s="41">
        <v>0</v>
      </c>
      <c r="W51" s="41">
        <v>0</v>
      </c>
      <c r="X51" s="41">
        <v>0</v>
      </c>
      <c r="Y51" s="41">
        <v>0</v>
      </c>
      <c r="Z51" s="41">
        <v>0</v>
      </c>
      <c r="AA51" s="41">
        <v>0</v>
      </c>
      <c r="AB51" s="41">
        <v>10.1035</v>
      </c>
      <c r="AC51" s="41">
        <v>0</v>
      </c>
      <c r="AD51" s="41">
        <v>11.1683</v>
      </c>
      <c r="AE51" s="41">
        <v>0</v>
      </c>
      <c r="AF51" s="41">
        <v>0</v>
      </c>
      <c r="AG51" s="41">
        <v>0</v>
      </c>
      <c r="AH51" s="41">
        <v>1010.5749</v>
      </c>
      <c r="AI51" s="41">
        <v>0</v>
      </c>
      <c r="AJ51" s="41">
        <v>0</v>
      </c>
      <c r="AK51" s="41">
        <v>0</v>
      </c>
      <c r="AL51" s="41">
        <v>0</v>
      </c>
      <c r="AM51" s="41">
        <v>0</v>
      </c>
      <c r="AN51" s="41">
        <v>0</v>
      </c>
      <c r="AO51" s="41">
        <v>0</v>
      </c>
      <c r="AP51" s="41">
        <v>0</v>
      </c>
      <c r="AQ51" s="41">
        <v>0</v>
      </c>
      <c r="AR51" s="41">
        <v>0</v>
      </c>
      <c r="AS51" s="41">
        <v>0</v>
      </c>
      <c r="AT51" s="41">
        <v>0</v>
      </c>
      <c r="AU51" s="41">
        <v>0</v>
      </c>
      <c r="AV51" s="41">
        <v>0</v>
      </c>
      <c r="AW51" s="41">
        <v>0</v>
      </c>
      <c r="AX51" s="41">
        <v>0</v>
      </c>
      <c r="AY51" s="41">
        <v>0</v>
      </c>
      <c r="AZ51" s="41">
        <v>0</v>
      </c>
      <c r="BA51" s="41">
        <v>0</v>
      </c>
      <c r="BB51" s="41">
        <v>0</v>
      </c>
      <c r="BC51" s="41">
        <v>0</v>
      </c>
      <c r="BD51" s="41">
        <v>0</v>
      </c>
    </row>
    <row r="52" spans="1:56" x14ac:dyDescent="0.25">
      <c r="A52" s="1" t="b">
        <f t="shared" si="1"/>
        <v>1</v>
      </c>
      <c r="B52" s="228" t="s">
        <v>119</v>
      </c>
      <c r="C52" s="26" t="s">
        <v>119</v>
      </c>
      <c r="D52" s="26"/>
      <c r="E52" s="26" t="s">
        <v>114</v>
      </c>
      <c r="F52" s="41">
        <v>0</v>
      </c>
      <c r="G52" s="41">
        <v>0</v>
      </c>
      <c r="H52" s="41">
        <v>9.9087999999999994</v>
      </c>
      <c r="I52" s="41">
        <v>10.262600000000001</v>
      </c>
      <c r="J52" s="41">
        <v>0</v>
      </c>
      <c r="K52" s="41">
        <v>0</v>
      </c>
      <c r="L52" s="41">
        <v>0</v>
      </c>
      <c r="M52" s="41">
        <v>0</v>
      </c>
      <c r="N52" s="41">
        <v>0</v>
      </c>
      <c r="O52" s="41">
        <v>0</v>
      </c>
      <c r="P52" s="41">
        <v>10.467599999999999</v>
      </c>
      <c r="Q52" s="41">
        <v>10.607900000000001</v>
      </c>
      <c r="R52" s="41">
        <v>0</v>
      </c>
      <c r="S52" s="41">
        <v>0</v>
      </c>
      <c r="T52" s="41">
        <v>0</v>
      </c>
      <c r="U52" s="41">
        <v>0</v>
      </c>
      <c r="V52" s="41">
        <v>0</v>
      </c>
      <c r="W52" s="41">
        <v>0</v>
      </c>
      <c r="X52" s="41">
        <v>0</v>
      </c>
      <c r="Y52" s="41">
        <v>0</v>
      </c>
      <c r="Z52" s="41">
        <v>0</v>
      </c>
      <c r="AA52" s="41">
        <v>0</v>
      </c>
      <c r="AB52" s="41">
        <v>10.4762</v>
      </c>
      <c r="AC52" s="41">
        <v>0</v>
      </c>
      <c r="AD52" s="41">
        <v>11.555099999999999</v>
      </c>
      <c r="AE52" s="41">
        <v>0</v>
      </c>
      <c r="AF52" s="41">
        <v>0</v>
      </c>
      <c r="AG52" s="41">
        <v>0</v>
      </c>
      <c r="AH52" s="41">
        <v>0</v>
      </c>
      <c r="AI52" s="41">
        <v>0</v>
      </c>
      <c r="AJ52" s="41">
        <v>0</v>
      </c>
      <c r="AK52" s="41">
        <v>0</v>
      </c>
      <c r="AL52" s="41">
        <v>0</v>
      </c>
      <c r="AM52" s="41">
        <v>0</v>
      </c>
      <c r="AN52" s="41">
        <v>0</v>
      </c>
      <c r="AO52" s="41">
        <v>0</v>
      </c>
      <c r="AP52" s="41">
        <v>0</v>
      </c>
      <c r="AQ52" s="41">
        <v>0</v>
      </c>
      <c r="AR52" s="41">
        <v>0</v>
      </c>
      <c r="AS52" s="41">
        <v>0</v>
      </c>
      <c r="AT52" s="41">
        <v>0</v>
      </c>
      <c r="AU52" s="41">
        <v>0</v>
      </c>
      <c r="AV52" s="41">
        <v>0</v>
      </c>
      <c r="AW52" s="41">
        <v>0</v>
      </c>
      <c r="AX52" s="41">
        <v>0</v>
      </c>
      <c r="AY52" s="41">
        <v>0</v>
      </c>
      <c r="AZ52" s="41">
        <v>0</v>
      </c>
      <c r="BA52" s="41">
        <v>0</v>
      </c>
      <c r="BB52" s="41">
        <v>0</v>
      </c>
      <c r="BC52" s="41">
        <v>0</v>
      </c>
      <c r="BD52" s="41">
        <v>0</v>
      </c>
    </row>
    <row r="53" spans="1:56" x14ac:dyDescent="0.25">
      <c r="A53" s="1" t="b">
        <f t="shared" si="1"/>
        <v>1</v>
      </c>
      <c r="B53" s="228" t="s">
        <v>120</v>
      </c>
      <c r="C53" s="26" t="s">
        <v>120</v>
      </c>
      <c r="D53" s="26"/>
      <c r="E53" s="26" t="s">
        <v>114</v>
      </c>
      <c r="F53" s="41">
        <v>0</v>
      </c>
      <c r="G53" s="41">
        <v>0</v>
      </c>
      <c r="H53" s="41">
        <v>9.9430999999999994</v>
      </c>
      <c r="I53" s="41">
        <v>0</v>
      </c>
      <c r="J53" s="41">
        <v>0</v>
      </c>
      <c r="K53" s="41">
        <v>0</v>
      </c>
      <c r="L53" s="41">
        <v>0</v>
      </c>
      <c r="M53" s="41">
        <v>0</v>
      </c>
      <c r="N53" s="41">
        <v>0</v>
      </c>
      <c r="O53" s="41">
        <v>0</v>
      </c>
      <c r="P53" s="41">
        <v>0</v>
      </c>
      <c r="Q53" s="41">
        <v>0</v>
      </c>
      <c r="R53" s="41">
        <v>0</v>
      </c>
      <c r="S53" s="41">
        <v>0</v>
      </c>
      <c r="T53" s="41">
        <v>0</v>
      </c>
      <c r="U53" s="41">
        <v>0</v>
      </c>
      <c r="V53" s="41">
        <v>0</v>
      </c>
      <c r="W53" s="41">
        <v>0</v>
      </c>
      <c r="X53" s="41">
        <v>0</v>
      </c>
      <c r="Y53" s="41">
        <v>0</v>
      </c>
      <c r="Z53" s="41">
        <v>0</v>
      </c>
      <c r="AA53" s="41">
        <v>0</v>
      </c>
      <c r="AB53" s="41">
        <v>0</v>
      </c>
      <c r="AC53" s="41">
        <v>0</v>
      </c>
      <c r="AD53" s="41">
        <v>0</v>
      </c>
      <c r="AE53" s="41">
        <v>0</v>
      </c>
      <c r="AF53" s="41">
        <v>0</v>
      </c>
      <c r="AG53" s="41">
        <v>0</v>
      </c>
      <c r="AH53" s="41">
        <v>0</v>
      </c>
      <c r="AI53" s="41">
        <v>0</v>
      </c>
      <c r="AJ53" s="41">
        <v>0</v>
      </c>
      <c r="AK53" s="41">
        <v>0</v>
      </c>
      <c r="AL53" s="41">
        <v>0</v>
      </c>
      <c r="AM53" s="41">
        <v>0</v>
      </c>
      <c r="AN53" s="41">
        <v>0</v>
      </c>
      <c r="AO53" s="41">
        <v>0</v>
      </c>
      <c r="AP53" s="41">
        <v>0</v>
      </c>
      <c r="AQ53" s="41">
        <v>0</v>
      </c>
      <c r="AR53" s="41">
        <v>0</v>
      </c>
      <c r="AS53" s="41">
        <v>0</v>
      </c>
      <c r="AT53" s="41">
        <v>0</v>
      </c>
      <c r="AU53" s="41">
        <v>0</v>
      </c>
      <c r="AV53" s="41">
        <v>0</v>
      </c>
      <c r="AW53" s="41">
        <v>0</v>
      </c>
      <c r="AX53" s="41">
        <v>0</v>
      </c>
      <c r="AY53" s="41">
        <v>0</v>
      </c>
      <c r="AZ53" s="41">
        <v>0</v>
      </c>
      <c r="BA53" s="41">
        <v>0</v>
      </c>
      <c r="BB53" s="41">
        <v>0</v>
      </c>
      <c r="BC53" s="41">
        <v>0</v>
      </c>
      <c r="BD53" s="41">
        <v>0</v>
      </c>
    </row>
    <row r="54" spans="1:56" x14ac:dyDescent="0.25">
      <c r="A54" s="1" t="b">
        <f t="shared" si="1"/>
        <v>1</v>
      </c>
      <c r="B54" s="228" t="s">
        <v>121</v>
      </c>
      <c r="C54" s="26" t="s">
        <v>121</v>
      </c>
      <c r="D54" s="26"/>
      <c r="E54" s="26" t="s">
        <v>114</v>
      </c>
      <c r="F54" s="41">
        <v>0</v>
      </c>
      <c r="G54" s="41">
        <v>0</v>
      </c>
      <c r="H54" s="41">
        <v>0</v>
      </c>
      <c r="I54" s="41">
        <v>11.785399999999999</v>
      </c>
      <c r="J54" s="41">
        <v>0</v>
      </c>
      <c r="K54" s="41">
        <v>0</v>
      </c>
      <c r="L54" s="41">
        <v>0</v>
      </c>
      <c r="M54" s="41">
        <v>0</v>
      </c>
      <c r="N54" s="41">
        <v>0</v>
      </c>
      <c r="O54" s="41">
        <v>0</v>
      </c>
      <c r="P54" s="41">
        <v>0</v>
      </c>
      <c r="Q54" s="41">
        <v>0</v>
      </c>
      <c r="R54" s="41">
        <v>0</v>
      </c>
      <c r="S54" s="41">
        <v>0</v>
      </c>
      <c r="T54" s="41">
        <v>0</v>
      </c>
      <c r="U54" s="41">
        <v>0</v>
      </c>
      <c r="V54" s="41">
        <v>0</v>
      </c>
      <c r="W54" s="41">
        <v>0</v>
      </c>
      <c r="X54" s="41">
        <v>0</v>
      </c>
      <c r="Y54" s="41">
        <v>0</v>
      </c>
      <c r="Z54" s="41">
        <v>0</v>
      </c>
      <c r="AA54" s="41">
        <v>0</v>
      </c>
      <c r="AB54" s="41">
        <v>0</v>
      </c>
      <c r="AC54" s="41">
        <v>0</v>
      </c>
      <c r="AD54" s="41">
        <v>0</v>
      </c>
      <c r="AE54" s="41">
        <v>0</v>
      </c>
      <c r="AF54" s="41">
        <v>0</v>
      </c>
      <c r="AG54" s="41">
        <v>0</v>
      </c>
      <c r="AH54" s="41">
        <v>0</v>
      </c>
      <c r="AI54" s="41">
        <v>0</v>
      </c>
      <c r="AJ54" s="41">
        <v>0</v>
      </c>
      <c r="AK54" s="41">
        <v>0</v>
      </c>
      <c r="AL54" s="41">
        <v>0</v>
      </c>
      <c r="AM54" s="41">
        <v>0</v>
      </c>
      <c r="AN54" s="41">
        <v>0</v>
      </c>
      <c r="AO54" s="41">
        <v>0</v>
      </c>
      <c r="AP54" s="41">
        <v>0</v>
      </c>
      <c r="AQ54" s="41">
        <v>0</v>
      </c>
      <c r="AR54" s="41">
        <v>0</v>
      </c>
      <c r="AS54" s="41">
        <v>0</v>
      </c>
      <c r="AT54" s="41">
        <v>0</v>
      </c>
      <c r="AU54" s="41">
        <v>0</v>
      </c>
      <c r="AV54" s="41">
        <v>0</v>
      </c>
      <c r="AW54" s="41">
        <v>0</v>
      </c>
      <c r="AX54" s="41">
        <v>0</v>
      </c>
      <c r="AY54" s="41">
        <v>0</v>
      </c>
      <c r="AZ54" s="41">
        <v>0</v>
      </c>
      <c r="BA54" s="41">
        <v>0</v>
      </c>
      <c r="BB54" s="41">
        <v>0</v>
      </c>
      <c r="BC54" s="41">
        <v>0</v>
      </c>
      <c r="BD54" s="41">
        <v>0</v>
      </c>
    </row>
    <row r="55" spans="1:56" x14ac:dyDescent="0.25">
      <c r="A55" s="1" t="b">
        <f t="shared" si="1"/>
        <v>1</v>
      </c>
      <c r="B55" s="228" t="s">
        <v>122</v>
      </c>
      <c r="C55" s="26" t="s">
        <v>122</v>
      </c>
      <c r="D55" s="40"/>
      <c r="E55" s="26" t="s">
        <v>114</v>
      </c>
      <c r="F55" s="41">
        <v>0</v>
      </c>
      <c r="G55" s="41">
        <v>41.724400000000003</v>
      </c>
      <c r="H55" s="41">
        <v>31.9085</v>
      </c>
      <c r="I55" s="41">
        <v>32.953699999999998</v>
      </c>
      <c r="J55" s="41">
        <v>0</v>
      </c>
      <c r="K55" s="41">
        <v>0</v>
      </c>
      <c r="L55" s="41">
        <v>0</v>
      </c>
      <c r="M55" s="41">
        <v>0</v>
      </c>
      <c r="N55" s="41">
        <v>0</v>
      </c>
      <c r="O55" s="41">
        <v>0</v>
      </c>
      <c r="P55" s="41">
        <v>0</v>
      </c>
      <c r="Q55" s="41">
        <v>0</v>
      </c>
      <c r="R55" s="41">
        <v>0</v>
      </c>
      <c r="S55" s="41">
        <v>0</v>
      </c>
      <c r="T55" s="41">
        <v>0</v>
      </c>
      <c r="U55" s="41">
        <v>0</v>
      </c>
      <c r="V55" s="41">
        <v>0</v>
      </c>
      <c r="W55" s="41">
        <v>0</v>
      </c>
      <c r="X55" s="41">
        <v>0</v>
      </c>
      <c r="Y55" s="41">
        <v>0</v>
      </c>
      <c r="Z55" s="41">
        <v>0</v>
      </c>
      <c r="AA55" s="41">
        <v>4613.1688000000004</v>
      </c>
      <c r="AB55" s="41">
        <v>0</v>
      </c>
      <c r="AC55" s="41">
        <v>0</v>
      </c>
      <c r="AD55" s="41">
        <v>0</v>
      </c>
      <c r="AE55" s="41">
        <v>0</v>
      </c>
      <c r="AF55" s="41">
        <v>0</v>
      </c>
      <c r="AG55" s="41">
        <v>0</v>
      </c>
      <c r="AH55" s="41">
        <v>0</v>
      </c>
      <c r="AI55" s="41">
        <v>0</v>
      </c>
      <c r="AJ55" s="41">
        <v>0</v>
      </c>
      <c r="AK55" s="41">
        <v>0</v>
      </c>
      <c r="AL55" s="41">
        <v>0</v>
      </c>
      <c r="AM55" s="41">
        <v>0</v>
      </c>
      <c r="AN55" s="41">
        <v>0</v>
      </c>
      <c r="AO55" s="41">
        <v>0</v>
      </c>
      <c r="AP55" s="41">
        <v>0</v>
      </c>
      <c r="AQ55" s="41">
        <v>0</v>
      </c>
      <c r="AR55" s="41">
        <v>0</v>
      </c>
      <c r="AS55" s="41">
        <v>0</v>
      </c>
      <c r="AT55" s="41">
        <v>0</v>
      </c>
      <c r="AU55" s="41">
        <v>0</v>
      </c>
      <c r="AV55" s="41">
        <v>0</v>
      </c>
      <c r="AW55" s="41">
        <v>0</v>
      </c>
      <c r="AX55" s="41">
        <v>0</v>
      </c>
      <c r="AY55" s="41">
        <v>0</v>
      </c>
      <c r="AZ55" s="41">
        <v>0</v>
      </c>
      <c r="BA55" s="41">
        <v>0</v>
      </c>
      <c r="BB55" s="41">
        <v>0</v>
      </c>
      <c r="BC55" s="41">
        <v>0</v>
      </c>
      <c r="BD55" s="41">
        <v>0</v>
      </c>
    </row>
    <row r="56" spans="1:56" x14ac:dyDescent="0.25">
      <c r="A56" s="1" t="b">
        <f t="shared" si="1"/>
        <v>1</v>
      </c>
      <c r="B56" s="228" t="s">
        <v>123</v>
      </c>
      <c r="C56" s="26" t="s">
        <v>123</v>
      </c>
      <c r="D56" s="26"/>
      <c r="E56" s="26" t="s">
        <v>114</v>
      </c>
      <c r="F56" s="41">
        <v>0</v>
      </c>
      <c r="G56" s="41">
        <v>0</v>
      </c>
      <c r="H56" s="41">
        <v>0</v>
      </c>
      <c r="I56" s="41">
        <v>0</v>
      </c>
      <c r="J56" s="41">
        <v>0</v>
      </c>
      <c r="K56" s="41">
        <v>0</v>
      </c>
      <c r="L56" s="41">
        <v>0</v>
      </c>
      <c r="M56" s="41">
        <v>0</v>
      </c>
      <c r="N56" s="41">
        <v>0</v>
      </c>
      <c r="O56" s="41">
        <v>0</v>
      </c>
      <c r="P56" s="41">
        <v>0</v>
      </c>
      <c r="Q56" s="41">
        <v>0</v>
      </c>
      <c r="R56" s="41">
        <v>0</v>
      </c>
      <c r="S56" s="41">
        <v>0</v>
      </c>
      <c r="T56" s="41">
        <v>0</v>
      </c>
      <c r="U56" s="41">
        <v>0</v>
      </c>
      <c r="V56" s="41">
        <v>0</v>
      </c>
      <c r="W56" s="41">
        <v>0</v>
      </c>
      <c r="X56" s="41">
        <v>0</v>
      </c>
      <c r="Y56" s="41">
        <v>0</v>
      </c>
      <c r="Z56" s="41">
        <v>0</v>
      </c>
      <c r="AA56" s="41">
        <v>3806.2845000000002</v>
      </c>
      <c r="AB56" s="41">
        <v>0</v>
      </c>
      <c r="AC56" s="41">
        <v>0</v>
      </c>
      <c r="AD56" s="41">
        <v>0</v>
      </c>
      <c r="AE56" s="41">
        <v>0</v>
      </c>
      <c r="AF56" s="41">
        <v>0</v>
      </c>
      <c r="AG56" s="41">
        <v>0</v>
      </c>
      <c r="AH56" s="41">
        <v>0</v>
      </c>
      <c r="AI56" s="41">
        <v>0</v>
      </c>
      <c r="AJ56" s="41">
        <v>0</v>
      </c>
      <c r="AK56" s="41">
        <v>0</v>
      </c>
      <c r="AL56" s="41">
        <v>0</v>
      </c>
      <c r="AM56" s="41">
        <v>0</v>
      </c>
      <c r="AN56" s="41">
        <v>0</v>
      </c>
      <c r="AO56" s="41">
        <v>0</v>
      </c>
      <c r="AP56" s="41">
        <v>0</v>
      </c>
      <c r="AQ56" s="41">
        <v>0</v>
      </c>
      <c r="AR56" s="41">
        <v>0</v>
      </c>
      <c r="AS56" s="41">
        <v>0</v>
      </c>
      <c r="AT56" s="41">
        <v>0</v>
      </c>
      <c r="AU56" s="41">
        <v>0</v>
      </c>
      <c r="AV56" s="41">
        <v>0</v>
      </c>
      <c r="AW56" s="41">
        <v>0</v>
      </c>
      <c r="AX56" s="41">
        <v>0</v>
      </c>
      <c r="AY56" s="41">
        <v>0</v>
      </c>
      <c r="AZ56" s="41">
        <v>0</v>
      </c>
      <c r="BA56" s="41">
        <v>0</v>
      </c>
      <c r="BB56" s="41">
        <v>0</v>
      </c>
      <c r="BC56" s="41">
        <v>0</v>
      </c>
      <c r="BD56" s="41">
        <v>0</v>
      </c>
    </row>
    <row r="57" spans="1:56" x14ac:dyDescent="0.25">
      <c r="A57" s="1" t="b">
        <f t="shared" si="1"/>
        <v>1</v>
      </c>
      <c r="B57" s="228" t="s">
        <v>124</v>
      </c>
      <c r="C57" s="26" t="s">
        <v>124</v>
      </c>
      <c r="D57" s="26"/>
      <c r="E57" s="26" t="s">
        <v>114</v>
      </c>
      <c r="F57" s="41">
        <v>0</v>
      </c>
      <c r="G57" s="41">
        <v>10.051600000000001</v>
      </c>
      <c r="H57" s="41">
        <v>0</v>
      </c>
      <c r="I57" s="41">
        <v>0</v>
      </c>
      <c r="J57" s="41">
        <v>0</v>
      </c>
      <c r="K57" s="41">
        <v>0</v>
      </c>
      <c r="L57" s="41">
        <v>0</v>
      </c>
      <c r="M57" s="41">
        <v>0</v>
      </c>
      <c r="N57" s="41">
        <v>0</v>
      </c>
      <c r="O57" s="41">
        <v>0</v>
      </c>
      <c r="P57" s="41">
        <v>0</v>
      </c>
      <c r="Q57" s="41">
        <v>0</v>
      </c>
      <c r="R57" s="41">
        <v>0</v>
      </c>
      <c r="S57" s="41">
        <v>0</v>
      </c>
      <c r="T57" s="41">
        <v>0</v>
      </c>
      <c r="U57" s="41">
        <v>0</v>
      </c>
      <c r="V57" s="41">
        <v>0</v>
      </c>
      <c r="W57" s="41">
        <v>0</v>
      </c>
      <c r="X57" s="41">
        <v>0</v>
      </c>
      <c r="Y57" s="41">
        <v>0</v>
      </c>
      <c r="Z57" s="41">
        <v>0</v>
      </c>
      <c r="AA57" s="41">
        <v>0</v>
      </c>
      <c r="AB57" s="41">
        <v>0</v>
      </c>
      <c r="AC57" s="41">
        <v>0</v>
      </c>
      <c r="AD57" s="41">
        <v>0</v>
      </c>
      <c r="AE57" s="41">
        <v>0</v>
      </c>
      <c r="AF57" s="41">
        <v>0</v>
      </c>
      <c r="AG57" s="41">
        <v>0</v>
      </c>
      <c r="AH57" s="41">
        <v>0</v>
      </c>
      <c r="AI57" s="41">
        <v>0</v>
      </c>
      <c r="AJ57" s="41">
        <v>0</v>
      </c>
      <c r="AK57" s="41">
        <v>0</v>
      </c>
      <c r="AL57" s="41">
        <v>0</v>
      </c>
      <c r="AM57" s="41">
        <v>0</v>
      </c>
      <c r="AN57" s="41">
        <v>0</v>
      </c>
      <c r="AO57" s="41">
        <v>0</v>
      </c>
      <c r="AP57" s="41">
        <v>0</v>
      </c>
      <c r="AQ57" s="41">
        <v>0</v>
      </c>
      <c r="AR57" s="41">
        <v>0</v>
      </c>
      <c r="AS57" s="41">
        <v>0</v>
      </c>
      <c r="AT57" s="41">
        <v>0</v>
      </c>
      <c r="AU57" s="41">
        <v>0</v>
      </c>
      <c r="AV57" s="41">
        <v>0</v>
      </c>
      <c r="AW57" s="41">
        <v>0</v>
      </c>
      <c r="AX57" s="41">
        <v>0</v>
      </c>
      <c r="AY57" s="41">
        <v>0</v>
      </c>
      <c r="AZ57" s="41">
        <v>0</v>
      </c>
      <c r="BA57" s="41">
        <v>0</v>
      </c>
      <c r="BB57" s="41">
        <v>0</v>
      </c>
      <c r="BC57" s="41">
        <v>0</v>
      </c>
      <c r="BD57" s="41">
        <v>0</v>
      </c>
    </row>
    <row r="58" spans="1:56" x14ac:dyDescent="0.25">
      <c r="A58" s="1" t="b">
        <f t="shared" si="1"/>
        <v>1</v>
      </c>
      <c r="B58" s="228" t="s">
        <v>125</v>
      </c>
      <c r="C58" s="26" t="s">
        <v>125</v>
      </c>
      <c r="D58" s="40"/>
      <c r="E58" s="26" t="s">
        <v>114</v>
      </c>
      <c r="F58" s="41">
        <v>0</v>
      </c>
      <c r="G58" s="41">
        <v>10.0205</v>
      </c>
      <c r="H58" s="41">
        <v>0</v>
      </c>
      <c r="I58" s="41">
        <v>0</v>
      </c>
      <c r="J58" s="41">
        <v>0</v>
      </c>
      <c r="K58" s="41">
        <v>0</v>
      </c>
      <c r="L58" s="41">
        <v>0</v>
      </c>
      <c r="M58" s="41">
        <v>0</v>
      </c>
      <c r="N58" s="41">
        <v>0</v>
      </c>
      <c r="O58" s="41">
        <v>0</v>
      </c>
      <c r="P58" s="41">
        <v>0</v>
      </c>
      <c r="Q58" s="41">
        <v>0</v>
      </c>
      <c r="R58" s="41">
        <v>0</v>
      </c>
      <c r="S58" s="41">
        <v>0</v>
      </c>
      <c r="T58" s="41">
        <v>0</v>
      </c>
      <c r="U58" s="41">
        <v>0</v>
      </c>
      <c r="V58" s="41">
        <v>0</v>
      </c>
      <c r="W58" s="41">
        <v>0</v>
      </c>
      <c r="X58" s="41">
        <v>0</v>
      </c>
      <c r="Y58" s="41">
        <v>0</v>
      </c>
      <c r="Z58" s="41">
        <v>0</v>
      </c>
      <c r="AA58" s="41">
        <v>0</v>
      </c>
      <c r="AB58" s="41">
        <v>0</v>
      </c>
      <c r="AC58" s="41">
        <v>0</v>
      </c>
      <c r="AD58" s="41">
        <v>0</v>
      </c>
      <c r="AE58" s="41">
        <v>0</v>
      </c>
      <c r="AF58" s="41">
        <v>0</v>
      </c>
      <c r="AG58" s="41">
        <v>0</v>
      </c>
      <c r="AH58" s="41">
        <v>0</v>
      </c>
      <c r="AI58" s="41">
        <v>0</v>
      </c>
      <c r="AJ58" s="41">
        <v>0</v>
      </c>
      <c r="AK58" s="41">
        <v>0</v>
      </c>
      <c r="AL58" s="41">
        <v>0</v>
      </c>
      <c r="AM58" s="41">
        <v>0</v>
      </c>
      <c r="AN58" s="41">
        <v>0</v>
      </c>
      <c r="AO58" s="41">
        <v>0</v>
      </c>
      <c r="AP58" s="41">
        <v>0</v>
      </c>
      <c r="AQ58" s="41">
        <v>0</v>
      </c>
      <c r="AR58" s="41">
        <v>0</v>
      </c>
      <c r="AS58" s="41">
        <v>0</v>
      </c>
      <c r="AT58" s="41">
        <v>0</v>
      </c>
      <c r="AU58" s="41">
        <v>0</v>
      </c>
      <c r="AV58" s="41">
        <v>0</v>
      </c>
      <c r="AW58" s="41">
        <v>0</v>
      </c>
      <c r="AX58" s="41">
        <v>0</v>
      </c>
      <c r="AY58" s="41">
        <v>0</v>
      </c>
      <c r="AZ58" s="41">
        <v>0</v>
      </c>
      <c r="BA58" s="41">
        <v>0</v>
      </c>
      <c r="BB58" s="41">
        <v>0</v>
      </c>
      <c r="BC58" s="41">
        <v>0</v>
      </c>
      <c r="BD58" s="41">
        <v>0</v>
      </c>
    </row>
    <row r="59" spans="1:56" x14ac:dyDescent="0.25">
      <c r="A59" s="1" t="b">
        <f t="shared" si="1"/>
        <v>1</v>
      </c>
      <c r="B59" s="228" t="s">
        <v>126</v>
      </c>
      <c r="C59" s="26" t="s">
        <v>126</v>
      </c>
      <c r="D59" s="40"/>
      <c r="E59" s="26" t="s">
        <v>114</v>
      </c>
      <c r="F59" s="41">
        <v>0</v>
      </c>
      <c r="G59" s="41">
        <v>10.4331</v>
      </c>
      <c r="H59" s="41">
        <v>0</v>
      </c>
      <c r="I59" s="41">
        <v>10.246700000000001</v>
      </c>
      <c r="J59" s="41">
        <v>0</v>
      </c>
      <c r="K59" s="41">
        <v>0</v>
      </c>
      <c r="L59" s="41">
        <v>0</v>
      </c>
      <c r="M59" s="41">
        <v>0</v>
      </c>
      <c r="N59" s="41">
        <v>0</v>
      </c>
      <c r="O59" s="41">
        <v>0</v>
      </c>
      <c r="P59" s="41">
        <v>0</v>
      </c>
      <c r="Q59" s="41">
        <v>0</v>
      </c>
      <c r="R59" s="41">
        <v>0</v>
      </c>
      <c r="S59" s="41">
        <v>0</v>
      </c>
      <c r="T59" s="41">
        <v>0</v>
      </c>
      <c r="U59" s="41">
        <v>0</v>
      </c>
      <c r="V59" s="41">
        <v>0</v>
      </c>
      <c r="W59" s="41">
        <v>0</v>
      </c>
      <c r="X59" s="41">
        <v>0</v>
      </c>
      <c r="Y59" s="41">
        <v>0</v>
      </c>
      <c r="Z59" s="41">
        <v>0</v>
      </c>
      <c r="AA59" s="41">
        <v>0</v>
      </c>
      <c r="AB59" s="41">
        <v>0</v>
      </c>
      <c r="AC59" s="41">
        <v>0</v>
      </c>
      <c r="AD59" s="41">
        <v>0</v>
      </c>
      <c r="AE59" s="41">
        <v>0</v>
      </c>
      <c r="AF59" s="41">
        <v>0</v>
      </c>
      <c r="AG59" s="41">
        <v>0</v>
      </c>
      <c r="AH59" s="41">
        <v>0</v>
      </c>
      <c r="AI59" s="41">
        <v>0</v>
      </c>
      <c r="AJ59" s="41">
        <v>0</v>
      </c>
      <c r="AK59" s="41">
        <v>0</v>
      </c>
      <c r="AL59" s="41">
        <v>0</v>
      </c>
      <c r="AM59" s="41">
        <v>0</v>
      </c>
      <c r="AN59" s="41">
        <v>0</v>
      </c>
      <c r="AO59" s="41">
        <v>0</v>
      </c>
      <c r="AP59" s="41">
        <v>0</v>
      </c>
      <c r="AQ59" s="41">
        <v>0</v>
      </c>
      <c r="AR59" s="41">
        <v>0</v>
      </c>
      <c r="AS59" s="41">
        <v>0</v>
      </c>
      <c r="AT59" s="41">
        <v>0</v>
      </c>
      <c r="AU59" s="41">
        <v>0</v>
      </c>
      <c r="AV59" s="41">
        <v>0</v>
      </c>
      <c r="AW59" s="41">
        <v>0</v>
      </c>
      <c r="AX59" s="41">
        <v>0</v>
      </c>
      <c r="AY59" s="41">
        <v>0</v>
      </c>
      <c r="AZ59" s="41">
        <v>0</v>
      </c>
      <c r="BA59" s="41">
        <v>0</v>
      </c>
      <c r="BB59" s="41">
        <v>0</v>
      </c>
      <c r="BC59" s="41">
        <v>0</v>
      </c>
      <c r="BD59" s="41">
        <v>0</v>
      </c>
    </row>
    <row r="60" spans="1:56" x14ac:dyDescent="0.25">
      <c r="A60" s="1" t="b">
        <f t="shared" si="1"/>
        <v>1</v>
      </c>
      <c r="B60" s="228" t="s">
        <v>127</v>
      </c>
      <c r="C60" s="26" t="s">
        <v>127</v>
      </c>
      <c r="D60" s="26"/>
      <c r="E60" s="26" t="s">
        <v>114</v>
      </c>
      <c r="F60" s="41">
        <v>0</v>
      </c>
      <c r="G60" s="41">
        <v>0</v>
      </c>
      <c r="H60" s="41">
        <v>0</v>
      </c>
      <c r="I60" s="41">
        <v>10.250400000000001</v>
      </c>
      <c r="J60" s="41">
        <v>0</v>
      </c>
      <c r="K60" s="41">
        <v>0</v>
      </c>
      <c r="L60" s="41">
        <v>0</v>
      </c>
      <c r="M60" s="41">
        <v>0</v>
      </c>
      <c r="N60" s="41">
        <v>0</v>
      </c>
      <c r="O60" s="41">
        <v>0</v>
      </c>
      <c r="P60" s="41">
        <v>0</v>
      </c>
      <c r="Q60" s="41">
        <v>0</v>
      </c>
      <c r="R60" s="41">
        <v>0</v>
      </c>
      <c r="S60" s="41">
        <v>0</v>
      </c>
      <c r="T60" s="41">
        <v>0</v>
      </c>
      <c r="U60" s="41">
        <v>0</v>
      </c>
      <c r="V60" s="41">
        <v>0</v>
      </c>
      <c r="W60" s="41">
        <v>0</v>
      </c>
      <c r="X60" s="41">
        <v>0</v>
      </c>
      <c r="Y60" s="41">
        <v>0</v>
      </c>
      <c r="Z60" s="41">
        <v>0</v>
      </c>
      <c r="AA60" s="41">
        <v>0</v>
      </c>
      <c r="AB60" s="41">
        <v>0</v>
      </c>
      <c r="AC60" s="41">
        <v>0</v>
      </c>
      <c r="AD60" s="41">
        <v>0</v>
      </c>
      <c r="AE60" s="41">
        <v>0</v>
      </c>
      <c r="AF60" s="41">
        <v>0</v>
      </c>
      <c r="AG60" s="41">
        <v>0</v>
      </c>
      <c r="AH60" s="41">
        <v>0</v>
      </c>
      <c r="AI60" s="41">
        <v>0</v>
      </c>
      <c r="AJ60" s="41">
        <v>0</v>
      </c>
      <c r="AK60" s="41">
        <v>0</v>
      </c>
      <c r="AL60" s="41">
        <v>0</v>
      </c>
      <c r="AM60" s="41">
        <v>0</v>
      </c>
      <c r="AN60" s="41">
        <v>0</v>
      </c>
      <c r="AO60" s="41">
        <v>0</v>
      </c>
      <c r="AP60" s="41">
        <v>0</v>
      </c>
      <c r="AQ60" s="41">
        <v>0</v>
      </c>
      <c r="AR60" s="41">
        <v>0</v>
      </c>
      <c r="AS60" s="41">
        <v>0</v>
      </c>
      <c r="AT60" s="41">
        <v>0</v>
      </c>
      <c r="AU60" s="41">
        <v>0</v>
      </c>
      <c r="AV60" s="41">
        <v>0</v>
      </c>
      <c r="AW60" s="41">
        <v>0</v>
      </c>
      <c r="AX60" s="41">
        <v>0</v>
      </c>
      <c r="AY60" s="41">
        <v>0</v>
      </c>
      <c r="AZ60" s="41">
        <v>0</v>
      </c>
      <c r="BA60" s="41">
        <v>0</v>
      </c>
      <c r="BB60" s="41">
        <v>0</v>
      </c>
      <c r="BC60" s="41">
        <v>0</v>
      </c>
      <c r="BD60" s="41">
        <v>0</v>
      </c>
    </row>
    <row r="61" spans="1:56" x14ac:dyDescent="0.25">
      <c r="A61" s="1" t="b">
        <f t="shared" si="1"/>
        <v>1</v>
      </c>
      <c r="B61" s="228" t="s">
        <v>128</v>
      </c>
      <c r="C61" s="26" t="s">
        <v>128</v>
      </c>
      <c r="D61" s="26"/>
      <c r="E61" s="26" t="s">
        <v>114</v>
      </c>
      <c r="F61" s="41">
        <v>0</v>
      </c>
      <c r="G61" s="41">
        <v>0</v>
      </c>
      <c r="H61" s="41">
        <v>0</v>
      </c>
      <c r="I61" s="41">
        <v>11.8621</v>
      </c>
      <c r="J61" s="41">
        <v>0</v>
      </c>
      <c r="K61" s="41">
        <v>0</v>
      </c>
      <c r="L61" s="41">
        <v>0</v>
      </c>
      <c r="M61" s="41">
        <v>0</v>
      </c>
      <c r="N61" s="41">
        <v>0</v>
      </c>
      <c r="O61" s="41">
        <v>0</v>
      </c>
      <c r="P61" s="41">
        <v>0</v>
      </c>
      <c r="Q61" s="41">
        <v>0</v>
      </c>
      <c r="R61" s="41">
        <v>0</v>
      </c>
      <c r="S61" s="41">
        <v>0</v>
      </c>
      <c r="T61" s="41">
        <v>0</v>
      </c>
      <c r="U61" s="41">
        <v>0</v>
      </c>
      <c r="V61" s="41">
        <v>0</v>
      </c>
      <c r="W61" s="41">
        <v>0</v>
      </c>
      <c r="X61" s="41">
        <v>0</v>
      </c>
      <c r="Y61" s="41">
        <v>0</v>
      </c>
      <c r="Z61" s="41">
        <v>0</v>
      </c>
      <c r="AA61" s="41">
        <v>0</v>
      </c>
      <c r="AB61" s="41">
        <v>0</v>
      </c>
      <c r="AC61" s="41">
        <v>0</v>
      </c>
      <c r="AD61" s="41">
        <v>0</v>
      </c>
      <c r="AE61" s="41">
        <v>0</v>
      </c>
      <c r="AF61" s="41">
        <v>0</v>
      </c>
      <c r="AG61" s="41">
        <v>0</v>
      </c>
      <c r="AH61" s="41">
        <v>0</v>
      </c>
      <c r="AI61" s="41">
        <v>0</v>
      </c>
      <c r="AJ61" s="41">
        <v>0</v>
      </c>
      <c r="AK61" s="41">
        <v>0</v>
      </c>
      <c r="AL61" s="41">
        <v>0</v>
      </c>
      <c r="AM61" s="41">
        <v>0</v>
      </c>
      <c r="AN61" s="41">
        <v>0</v>
      </c>
      <c r="AO61" s="41">
        <v>0</v>
      </c>
      <c r="AP61" s="41">
        <v>0</v>
      </c>
      <c r="AQ61" s="41">
        <v>0</v>
      </c>
      <c r="AR61" s="41">
        <v>0</v>
      </c>
      <c r="AS61" s="41">
        <v>0</v>
      </c>
      <c r="AT61" s="41">
        <v>0</v>
      </c>
      <c r="AU61" s="41">
        <v>0</v>
      </c>
      <c r="AV61" s="41">
        <v>0</v>
      </c>
      <c r="AW61" s="41">
        <v>0</v>
      </c>
      <c r="AX61" s="41">
        <v>0</v>
      </c>
      <c r="AY61" s="41">
        <v>0</v>
      </c>
      <c r="AZ61" s="41">
        <v>0</v>
      </c>
      <c r="BA61" s="41">
        <v>0</v>
      </c>
      <c r="BB61" s="41">
        <v>0</v>
      </c>
      <c r="BC61" s="41">
        <v>0</v>
      </c>
      <c r="BD61" s="41">
        <v>0</v>
      </c>
    </row>
    <row r="62" spans="1:56" x14ac:dyDescent="0.25">
      <c r="A62" s="1" t="b">
        <f t="shared" si="1"/>
        <v>1</v>
      </c>
      <c r="B62" s="228" t="s">
        <v>129</v>
      </c>
      <c r="C62" s="42" t="s">
        <v>129</v>
      </c>
      <c r="D62" s="42"/>
      <c r="E62" s="26" t="s">
        <v>114</v>
      </c>
      <c r="F62" s="41">
        <v>0</v>
      </c>
      <c r="G62" s="41">
        <v>45.868600000000001</v>
      </c>
      <c r="H62" s="41">
        <v>50.824100000000001</v>
      </c>
      <c r="I62" s="41">
        <v>30.299600000000002</v>
      </c>
      <c r="J62" s="41">
        <v>12.589700000000001</v>
      </c>
      <c r="K62" s="41">
        <v>12.6149</v>
      </c>
      <c r="L62" s="41">
        <v>0</v>
      </c>
      <c r="M62" s="41">
        <v>114.8959</v>
      </c>
      <c r="N62" s="41">
        <v>230.97149999999999</v>
      </c>
      <c r="O62" s="41">
        <v>99.215100000000007</v>
      </c>
      <c r="P62" s="41">
        <v>54.498899999999999</v>
      </c>
      <c r="Q62" s="41">
        <v>17.785900000000002</v>
      </c>
      <c r="R62" s="41">
        <v>29.693300000000001</v>
      </c>
      <c r="S62" s="41">
        <v>21.6557</v>
      </c>
      <c r="T62" s="41">
        <v>30.328800000000001</v>
      </c>
      <c r="U62" s="41">
        <v>15.3979</v>
      </c>
      <c r="V62" s="41">
        <v>14.5169</v>
      </c>
      <c r="W62" s="41">
        <v>15.526</v>
      </c>
      <c r="X62" s="41">
        <v>12.9756</v>
      </c>
      <c r="Y62" s="41">
        <v>286.47949999999997</v>
      </c>
      <c r="Z62" s="41">
        <v>46.563099999999999</v>
      </c>
      <c r="AA62" s="41">
        <v>3175.9956999999999</v>
      </c>
      <c r="AB62" s="41">
        <v>32.866199999999999</v>
      </c>
      <c r="AC62" s="41">
        <v>48.494900000000001</v>
      </c>
      <c r="AD62" s="41">
        <v>25.677099999999999</v>
      </c>
      <c r="AE62" s="41">
        <v>1632.9398000000001</v>
      </c>
      <c r="AF62" s="41">
        <v>25.296199999999999</v>
      </c>
      <c r="AG62" s="41">
        <v>1414.7208000000001</v>
      </c>
      <c r="AH62" s="41">
        <v>1463.5156999999999</v>
      </c>
      <c r="AI62" s="41">
        <v>17.495000000000001</v>
      </c>
      <c r="AJ62" s="41">
        <v>25.9391</v>
      </c>
      <c r="AK62" s="41">
        <v>0</v>
      </c>
      <c r="AL62" s="41">
        <v>15.061</v>
      </c>
      <c r="AM62" s="41">
        <v>0</v>
      </c>
      <c r="AN62" s="41">
        <v>11.969799999999999</v>
      </c>
      <c r="AO62" s="41">
        <v>10.4794</v>
      </c>
      <c r="AP62" s="41">
        <v>11.726900000000001</v>
      </c>
      <c r="AQ62" s="41">
        <v>10.661799999999999</v>
      </c>
      <c r="AR62" s="41">
        <v>0</v>
      </c>
      <c r="AS62" s="41">
        <v>9.7509999999999994</v>
      </c>
      <c r="AT62" s="41">
        <v>8.9595000000000002</v>
      </c>
      <c r="AU62" s="41">
        <v>7.1562000000000001</v>
      </c>
      <c r="AV62" s="41">
        <v>9.3673000000000002</v>
      </c>
      <c r="AW62" s="41">
        <v>10.136200000000001</v>
      </c>
      <c r="AX62" s="41">
        <v>11.291499999999999</v>
      </c>
      <c r="AY62" s="41">
        <v>10.433400000000001</v>
      </c>
      <c r="AZ62" s="41">
        <v>10.9657</v>
      </c>
      <c r="BA62" s="41">
        <v>9.2294999999999998</v>
      </c>
      <c r="BB62" s="41">
        <v>14.5701</v>
      </c>
      <c r="BC62" s="41">
        <v>8.9870999999999999</v>
      </c>
      <c r="BD62" s="41">
        <v>9.8129000000000008</v>
      </c>
    </row>
    <row r="63" spans="1:56" x14ac:dyDescent="0.25">
      <c r="A63" s="1" t="b">
        <f t="shared" si="1"/>
        <v>1</v>
      </c>
      <c r="B63" s="228" t="s">
        <v>130</v>
      </c>
      <c r="C63" s="42" t="s">
        <v>130</v>
      </c>
      <c r="D63" s="42"/>
      <c r="E63" s="26" t="s">
        <v>114</v>
      </c>
      <c r="F63" s="41">
        <v>0</v>
      </c>
      <c r="G63" s="41">
        <v>0</v>
      </c>
      <c r="H63" s="41">
        <v>0</v>
      </c>
      <c r="I63" s="41">
        <v>0</v>
      </c>
      <c r="J63" s="41">
        <v>0</v>
      </c>
      <c r="K63" s="41">
        <v>11.837199999999999</v>
      </c>
      <c r="L63" s="41">
        <v>0</v>
      </c>
      <c r="M63" s="41">
        <v>63.514899999999997</v>
      </c>
      <c r="N63" s="41">
        <v>23.47</v>
      </c>
      <c r="O63" s="41">
        <v>24.549900000000001</v>
      </c>
      <c r="P63" s="41">
        <v>0</v>
      </c>
      <c r="Q63" s="41">
        <v>11.365</v>
      </c>
      <c r="R63" s="41">
        <v>16.8203</v>
      </c>
      <c r="S63" s="41">
        <v>14.2416</v>
      </c>
      <c r="T63" s="41">
        <v>19.299199999999999</v>
      </c>
      <c r="U63" s="41">
        <v>15.3979</v>
      </c>
      <c r="V63" s="41">
        <v>12.123799999999999</v>
      </c>
      <c r="W63" s="41">
        <v>13.815200000000001</v>
      </c>
      <c r="X63" s="41">
        <v>11.8314</v>
      </c>
      <c r="Y63" s="41">
        <v>48.733499999999999</v>
      </c>
      <c r="Z63" s="41">
        <v>34.182000000000002</v>
      </c>
      <c r="AA63" s="41">
        <v>0</v>
      </c>
      <c r="AB63" s="41">
        <v>0</v>
      </c>
      <c r="AC63" s="41">
        <v>20.325900000000001</v>
      </c>
      <c r="AD63" s="41">
        <v>0</v>
      </c>
      <c r="AE63" s="41">
        <v>0</v>
      </c>
      <c r="AF63" s="41">
        <v>16.340800000000002</v>
      </c>
      <c r="AG63" s="41">
        <v>0</v>
      </c>
      <c r="AH63" s="41">
        <v>0</v>
      </c>
      <c r="AI63" s="41">
        <v>13.037699999999999</v>
      </c>
      <c r="AJ63" s="41">
        <v>18.189699999999998</v>
      </c>
      <c r="AK63" s="41">
        <v>0</v>
      </c>
      <c r="AL63" s="41">
        <v>12.5824</v>
      </c>
      <c r="AM63" s="41">
        <v>0</v>
      </c>
      <c r="AN63" s="41">
        <v>11.680400000000001</v>
      </c>
      <c r="AO63" s="41">
        <v>10.4794</v>
      </c>
      <c r="AP63" s="41">
        <v>11.726900000000001</v>
      </c>
      <c r="AQ63" s="41">
        <v>10.661799999999999</v>
      </c>
      <c r="AR63" s="41">
        <v>0</v>
      </c>
      <c r="AS63" s="41">
        <v>9.7509999999999994</v>
      </c>
      <c r="AT63" s="41">
        <v>8.9595000000000002</v>
      </c>
      <c r="AU63" s="41">
        <v>0</v>
      </c>
      <c r="AV63" s="41">
        <v>0</v>
      </c>
      <c r="AW63" s="41">
        <v>0</v>
      </c>
      <c r="AX63" s="41">
        <v>11.291499999999999</v>
      </c>
      <c r="AY63" s="41">
        <v>10.433400000000001</v>
      </c>
      <c r="AZ63" s="41">
        <v>10.9657</v>
      </c>
      <c r="BA63" s="41">
        <v>9.2294999999999998</v>
      </c>
      <c r="BB63" s="41">
        <v>0</v>
      </c>
      <c r="BC63" s="41">
        <v>8.9870999999999999</v>
      </c>
      <c r="BD63" s="41">
        <v>9.8129000000000008</v>
      </c>
    </row>
    <row r="64" spans="1:56" x14ac:dyDescent="0.25">
      <c r="A64" s="1" t="b">
        <f t="shared" si="1"/>
        <v>1</v>
      </c>
      <c r="B64" s="229" t="s">
        <v>131</v>
      </c>
      <c r="C64" s="42" t="s">
        <v>131</v>
      </c>
      <c r="D64" s="42"/>
      <c r="E64" s="26" t="s">
        <v>114</v>
      </c>
      <c r="F64" s="41">
        <v>0</v>
      </c>
      <c r="G64" s="41">
        <v>10.0962</v>
      </c>
      <c r="H64" s="41">
        <v>9.9600000000000009</v>
      </c>
      <c r="I64" s="41">
        <v>0</v>
      </c>
      <c r="J64" s="41">
        <v>0</v>
      </c>
      <c r="K64" s="41">
        <v>0</v>
      </c>
      <c r="L64" s="41">
        <v>0</v>
      </c>
      <c r="M64" s="41">
        <v>0</v>
      </c>
      <c r="N64" s="41">
        <v>0</v>
      </c>
      <c r="O64" s="41">
        <v>0</v>
      </c>
      <c r="P64" s="41">
        <v>0</v>
      </c>
      <c r="Q64" s="41">
        <v>0</v>
      </c>
      <c r="R64" s="41">
        <v>0</v>
      </c>
      <c r="S64" s="41">
        <v>0</v>
      </c>
      <c r="T64" s="41">
        <v>0</v>
      </c>
      <c r="U64" s="41">
        <v>0</v>
      </c>
      <c r="V64" s="41">
        <v>0</v>
      </c>
      <c r="W64" s="41">
        <v>0</v>
      </c>
      <c r="X64" s="41">
        <v>0</v>
      </c>
      <c r="Y64" s="41">
        <v>0</v>
      </c>
      <c r="Z64" s="41">
        <v>0</v>
      </c>
      <c r="AA64" s="41">
        <v>1002.0848999999999</v>
      </c>
      <c r="AB64" s="41">
        <v>0</v>
      </c>
      <c r="AC64" s="41">
        <v>0</v>
      </c>
      <c r="AD64" s="41">
        <v>0</v>
      </c>
      <c r="AE64" s="41">
        <v>1007.2649</v>
      </c>
      <c r="AF64" s="41">
        <v>0</v>
      </c>
      <c r="AG64" s="41">
        <v>1000.0028</v>
      </c>
      <c r="AH64" s="41">
        <v>1000.192</v>
      </c>
      <c r="AI64" s="41">
        <v>0</v>
      </c>
      <c r="AJ64" s="41">
        <v>0</v>
      </c>
      <c r="AK64" s="41">
        <v>0</v>
      </c>
      <c r="AL64" s="41">
        <v>0</v>
      </c>
      <c r="AM64" s="41">
        <v>0</v>
      </c>
      <c r="AN64" s="41">
        <v>0</v>
      </c>
      <c r="AO64" s="41">
        <v>0</v>
      </c>
      <c r="AP64" s="41">
        <v>0</v>
      </c>
      <c r="AQ64" s="41">
        <v>0</v>
      </c>
      <c r="AR64" s="41">
        <v>0</v>
      </c>
      <c r="AS64" s="41">
        <v>0</v>
      </c>
      <c r="AT64" s="41">
        <v>0</v>
      </c>
      <c r="AU64" s="41">
        <v>0</v>
      </c>
      <c r="AV64" s="41">
        <v>0</v>
      </c>
      <c r="AW64" s="41">
        <v>0</v>
      </c>
      <c r="AX64" s="41">
        <v>0</v>
      </c>
      <c r="AY64" s="41">
        <v>0</v>
      </c>
      <c r="AZ64" s="41">
        <v>0</v>
      </c>
      <c r="BA64" s="41">
        <v>0</v>
      </c>
      <c r="BB64" s="41">
        <v>0</v>
      </c>
      <c r="BC64" s="41">
        <v>0</v>
      </c>
      <c r="BD64" s="41">
        <v>0</v>
      </c>
    </row>
    <row r="65" spans="1:56" x14ac:dyDescent="0.25">
      <c r="A65" s="1" t="b">
        <f t="shared" si="1"/>
        <v>1</v>
      </c>
      <c r="B65" s="229" t="s">
        <v>132</v>
      </c>
      <c r="C65" s="42" t="s">
        <v>132</v>
      </c>
      <c r="D65" s="42"/>
      <c r="E65" s="26" t="s">
        <v>114</v>
      </c>
      <c r="F65" s="41">
        <v>0</v>
      </c>
      <c r="G65" s="41">
        <v>10.023099999999999</v>
      </c>
      <c r="H65" s="41">
        <v>9.9421999999999997</v>
      </c>
      <c r="I65" s="41">
        <v>0</v>
      </c>
      <c r="J65" s="41">
        <v>0</v>
      </c>
      <c r="K65" s="41">
        <v>0</v>
      </c>
      <c r="L65" s="41">
        <v>0</v>
      </c>
      <c r="M65" s="41">
        <v>0</v>
      </c>
      <c r="N65" s="41">
        <v>0</v>
      </c>
      <c r="O65" s="41">
        <v>0</v>
      </c>
      <c r="P65" s="41">
        <v>0</v>
      </c>
      <c r="Q65" s="41">
        <v>0</v>
      </c>
      <c r="R65" s="41">
        <v>0</v>
      </c>
      <c r="S65" s="41">
        <v>0</v>
      </c>
      <c r="T65" s="41">
        <v>0</v>
      </c>
      <c r="U65" s="41">
        <v>0</v>
      </c>
      <c r="V65" s="41">
        <v>0</v>
      </c>
      <c r="W65" s="41">
        <v>0</v>
      </c>
      <c r="X65" s="41">
        <v>0</v>
      </c>
      <c r="Y65" s="41">
        <v>0</v>
      </c>
      <c r="Z65" s="41">
        <v>0</v>
      </c>
      <c r="AA65" s="41">
        <v>1221.4675</v>
      </c>
      <c r="AB65" s="41">
        <v>0</v>
      </c>
      <c r="AC65" s="41">
        <v>0</v>
      </c>
      <c r="AD65" s="41">
        <v>0</v>
      </c>
      <c r="AE65" s="41">
        <v>0</v>
      </c>
      <c r="AF65" s="41">
        <v>0</v>
      </c>
      <c r="AG65" s="41">
        <v>1001.2168</v>
      </c>
      <c r="AH65" s="41">
        <v>1002.1269</v>
      </c>
      <c r="AI65" s="41">
        <v>0</v>
      </c>
      <c r="AJ65" s="41">
        <v>0</v>
      </c>
      <c r="AK65" s="41">
        <v>0</v>
      </c>
      <c r="AL65" s="41">
        <v>0</v>
      </c>
      <c r="AM65" s="41">
        <v>0</v>
      </c>
      <c r="AN65" s="41">
        <v>0</v>
      </c>
      <c r="AO65" s="41">
        <v>0</v>
      </c>
      <c r="AP65" s="41">
        <v>0</v>
      </c>
      <c r="AQ65" s="41">
        <v>0</v>
      </c>
      <c r="AR65" s="41">
        <v>0</v>
      </c>
      <c r="AS65" s="41">
        <v>0</v>
      </c>
      <c r="AT65" s="41">
        <v>0</v>
      </c>
      <c r="AU65" s="41">
        <v>0</v>
      </c>
      <c r="AV65" s="41">
        <v>0</v>
      </c>
      <c r="AW65" s="41">
        <v>0</v>
      </c>
      <c r="AX65" s="41">
        <v>0</v>
      </c>
      <c r="AY65" s="41">
        <v>0</v>
      </c>
      <c r="AZ65" s="41">
        <v>0</v>
      </c>
      <c r="BA65" s="41">
        <v>0</v>
      </c>
      <c r="BB65" s="41">
        <v>0</v>
      </c>
      <c r="BC65" s="41">
        <v>0</v>
      </c>
      <c r="BD65" s="41">
        <v>0</v>
      </c>
    </row>
    <row r="66" spans="1:56" x14ac:dyDescent="0.25">
      <c r="A66" s="1" t="b">
        <f t="shared" si="1"/>
        <v>1</v>
      </c>
      <c r="B66" s="229" t="s">
        <v>133</v>
      </c>
      <c r="C66" s="42" t="s">
        <v>133</v>
      </c>
      <c r="D66" s="43"/>
      <c r="E66" s="26" t="s">
        <v>114</v>
      </c>
      <c r="F66" s="41">
        <v>0</v>
      </c>
      <c r="G66" s="41">
        <v>10.3432</v>
      </c>
      <c r="H66" s="41">
        <v>10.2919</v>
      </c>
      <c r="I66" s="41">
        <v>10.4481</v>
      </c>
      <c r="J66" s="41">
        <v>0</v>
      </c>
      <c r="K66" s="41">
        <v>0</v>
      </c>
      <c r="L66" s="41">
        <v>0</v>
      </c>
      <c r="M66" s="41">
        <v>0</v>
      </c>
      <c r="N66" s="41">
        <v>0</v>
      </c>
      <c r="O66" s="41">
        <v>0</v>
      </c>
      <c r="P66" s="41">
        <v>12.7196</v>
      </c>
      <c r="Q66" s="41">
        <v>10.853999999999999</v>
      </c>
      <c r="R66" s="41">
        <v>0</v>
      </c>
      <c r="S66" s="41">
        <v>0</v>
      </c>
      <c r="T66" s="41">
        <v>0</v>
      </c>
      <c r="U66" s="41">
        <v>0</v>
      </c>
      <c r="V66" s="41">
        <v>0</v>
      </c>
      <c r="W66" s="41">
        <v>0</v>
      </c>
      <c r="X66" s="41">
        <v>0</v>
      </c>
      <c r="Y66" s="41">
        <v>0</v>
      </c>
      <c r="Z66" s="41">
        <v>0</v>
      </c>
      <c r="AA66" s="41">
        <v>0</v>
      </c>
      <c r="AB66" s="41">
        <v>10.367800000000001</v>
      </c>
      <c r="AC66" s="41">
        <v>0</v>
      </c>
      <c r="AD66" s="41">
        <v>14.2417</v>
      </c>
      <c r="AE66" s="41">
        <v>0</v>
      </c>
      <c r="AF66" s="41">
        <v>0</v>
      </c>
      <c r="AG66" s="41">
        <v>0</v>
      </c>
      <c r="AH66" s="41">
        <v>1029.6613</v>
      </c>
      <c r="AI66" s="41">
        <v>0</v>
      </c>
      <c r="AJ66" s="41">
        <v>0</v>
      </c>
      <c r="AK66" s="41">
        <v>0</v>
      </c>
      <c r="AL66" s="41">
        <v>0</v>
      </c>
      <c r="AM66" s="41">
        <v>0</v>
      </c>
      <c r="AN66" s="41">
        <v>0</v>
      </c>
      <c r="AO66" s="41">
        <v>0</v>
      </c>
      <c r="AP66" s="41">
        <v>0</v>
      </c>
      <c r="AQ66" s="41">
        <v>0</v>
      </c>
      <c r="AR66" s="41">
        <v>0</v>
      </c>
      <c r="AS66" s="41">
        <v>0</v>
      </c>
      <c r="AT66" s="41">
        <v>0</v>
      </c>
      <c r="AU66" s="41">
        <v>0</v>
      </c>
      <c r="AV66" s="41">
        <v>0</v>
      </c>
      <c r="AW66" s="41">
        <v>0</v>
      </c>
      <c r="AX66" s="41">
        <v>0</v>
      </c>
      <c r="AY66" s="41">
        <v>0</v>
      </c>
      <c r="AZ66" s="41">
        <v>0</v>
      </c>
      <c r="BA66" s="41">
        <v>0</v>
      </c>
      <c r="BB66" s="41">
        <v>0</v>
      </c>
      <c r="BC66" s="41">
        <v>0</v>
      </c>
      <c r="BD66" s="41">
        <v>0</v>
      </c>
    </row>
    <row r="67" spans="1:56" x14ac:dyDescent="0.25">
      <c r="A67" s="1" t="b">
        <f t="shared" si="1"/>
        <v>1</v>
      </c>
      <c r="B67" s="229" t="s">
        <v>134</v>
      </c>
      <c r="C67" s="42" t="s">
        <v>134</v>
      </c>
      <c r="D67" s="42"/>
      <c r="E67" s="26" t="s">
        <v>114</v>
      </c>
      <c r="F67" s="41">
        <v>0</v>
      </c>
      <c r="G67" s="41">
        <v>0</v>
      </c>
      <c r="H67" s="41">
        <v>10.213699999999999</v>
      </c>
      <c r="I67" s="41">
        <v>10.487500000000001</v>
      </c>
      <c r="J67" s="41">
        <v>0</v>
      </c>
      <c r="K67" s="41">
        <v>0</v>
      </c>
      <c r="L67" s="41">
        <v>0</v>
      </c>
      <c r="M67" s="41">
        <v>0</v>
      </c>
      <c r="N67" s="41">
        <v>0</v>
      </c>
      <c r="O67" s="41">
        <v>0</v>
      </c>
      <c r="P67" s="41">
        <v>12.2666</v>
      </c>
      <c r="Q67" s="41">
        <v>10.847899999999999</v>
      </c>
      <c r="R67" s="41">
        <v>0</v>
      </c>
      <c r="S67" s="41">
        <v>0</v>
      </c>
      <c r="T67" s="41">
        <v>0</v>
      </c>
      <c r="U67" s="41">
        <v>0</v>
      </c>
      <c r="V67" s="41">
        <v>0</v>
      </c>
      <c r="W67" s="41">
        <v>0</v>
      </c>
      <c r="X67" s="41">
        <v>0</v>
      </c>
      <c r="Y67" s="41">
        <v>0</v>
      </c>
      <c r="Z67" s="41">
        <v>0</v>
      </c>
      <c r="AA67" s="41">
        <v>0</v>
      </c>
      <c r="AB67" s="41">
        <v>11.062799999999999</v>
      </c>
      <c r="AC67" s="41">
        <v>0</v>
      </c>
      <c r="AD67" s="41">
        <v>12.6037</v>
      </c>
      <c r="AE67" s="41">
        <v>0</v>
      </c>
      <c r="AF67" s="41">
        <v>0</v>
      </c>
      <c r="AG67" s="41">
        <v>0</v>
      </c>
      <c r="AH67" s="41">
        <v>0</v>
      </c>
      <c r="AI67" s="41">
        <v>0</v>
      </c>
      <c r="AJ67" s="41">
        <v>0</v>
      </c>
      <c r="AK67" s="41">
        <v>0</v>
      </c>
      <c r="AL67" s="41">
        <v>0</v>
      </c>
      <c r="AM67" s="41">
        <v>0</v>
      </c>
      <c r="AN67" s="41">
        <v>0</v>
      </c>
      <c r="AO67" s="41">
        <v>0</v>
      </c>
      <c r="AP67" s="41">
        <v>0</v>
      </c>
      <c r="AQ67" s="41">
        <v>0</v>
      </c>
      <c r="AR67" s="41">
        <v>0</v>
      </c>
      <c r="AS67" s="41">
        <v>0</v>
      </c>
      <c r="AT67" s="41">
        <v>0</v>
      </c>
      <c r="AU67" s="41">
        <v>0</v>
      </c>
      <c r="AV67" s="41">
        <v>0</v>
      </c>
      <c r="AW67" s="41">
        <v>0</v>
      </c>
      <c r="AX67" s="41">
        <v>0</v>
      </c>
      <c r="AY67" s="41">
        <v>0</v>
      </c>
      <c r="AZ67" s="41">
        <v>0</v>
      </c>
      <c r="BA67" s="41">
        <v>0</v>
      </c>
      <c r="BB67" s="41">
        <v>0</v>
      </c>
      <c r="BC67" s="41">
        <v>0</v>
      </c>
      <c r="BD67" s="41">
        <v>0</v>
      </c>
    </row>
    <row r="68" spans="1:56" x14ac:dyDescent="0.25">
      <c r="A68" s="1" t="b">
        <f t="shared" si="1"/>
        <v>1</v>
      </c>
      <c r="B68" s="229" t="s">
        <v>135</v>
      </c>
      <c r="C68" s="42" t="s">
        <v>135</v>
      </c>
      <c r="D68" s="43"/>
      <c r="E68" s="26" t="s">
        <v>114</v>
      </c>
      <c r="F68" s="41">
        <v>0</v>
      </c>
      <c r="G68" s="41">
        <v>0</v>
      </c>
      <c r="H68" s="41">
        <v>0</v>
      </c>
      <c r="I68" s="41">
        <v>0</v>
      </c>
      <c r="J68" s="41">
        <v>0</v>
      </c>
      <c r="K68" s="41">
        <v>0</v>
      </c>
      <c r="L68" s="41">
        <v>0</v>
      </c>
      <c r="M68" s="41">
        <v>0</v>
      </c>
      <c r="N68" s="41">
        <v>0</v>
      </c>
      <c r="O68" s="41">
        <v>0</v>
      </c>
      <c r="P68" s="41">
        <v>0</v>
      </c>
      <c r="Q68" s="41">
        <v>0</v>
      </c>
      <c r="R68" s="41">
        <v>0</v>
      </c>
      <c r="S68" s="41">
        <v>0</v>
      </c>
      <c r="T68" s="41">
        <v>0</v>
      </c>
      <c r="U68" s="41">
        <v>0</v>
      </c>
      <c r="V68" s="41">
        <v>0</v>
      </c>
      <c r="W68" s="41">
        <v>0</v>
      </c>
      <c r="X68" s="41">
        <v>0</v>
      </c>
      <c r="Y68" s="41">
        <v>0</v>
      </c>
      <c r="Z68" s="41">
        <v>0</v>
      </c>
      <c r="AA68" s="41">
        <v>0</v>
      </c>
      <c r="AB68" s="41">
        <v>0</v>
      </c>
      <c r="AC68" s="41">
        <v>0</v>
      </c>
      <c r="AD68" s="41">
        <v>0</v>
      </c>
      <c r="AE68" s="41">
        <v>0</v>
      </c>
      <c r="AF68" s="41">
        <v>0</v>
      </c>
      <c r="AG68" s="41">
        <v>0</v>
      </c>
      <c r="AH68" s="41">
        <v>0</v>
      </c>
      <c r="AI68" s="41">
        <v>0</v>
      </c>
      <c r="AJ68" s="41">
        <v>0</v>
      </c>
      <c r="AK68" s="41">
        <v>0</v>
      </c>
      <c r="AL68" s="41">
        <v>0</v>
      </c>
      <c r="AM68" s="41">
        <v>0</v>
      </c>
      <c r="AN68" s="41">
        <v>0</v>
      </c>
      <c r="AO68" s="41">
        <v>0</v>
      </c>
      <c r="AP68" s="41">
        <v>0</v>
      </c>
      <c r="AQ68" s="41">
        <v>0</v>
      </c>
      <c r="AR68" s="41">
        <v>0</v>
      </c>
      <c r="AS68" s="41">
        <v>0</v>
      </c>
      <c r="AT68" s="41">
        <v>0</v>
      </c>
      <c r="AU68" s="41">
        <v>0</v>
      </c>
      <c r="AV68" s="41">
        <v>0</v>
      </c>
      <c r="AW68" s="41">
        <v>0</v>
      </c>
      <c r="AX68" s="41">
        <v>0</v>
      </c>
      <c r="AY68" s="41">
        <v>0</v>
      </c>
      <c r="AZ68" s="41">
        <v>0</v>
      </c>
      <c r="BA68" s="41">
        <v>0</v>
      </c>
      <c r="BB68" s="41">
        <v>0</v>
      </c>
      <c r="BC68" s="41">
        <v>0</v>
      </c>
      <c r="BD68" s="41">
        <v>0</v>
      </c>
    </row>
    <row r="69" spans="1:56" x14ac:dyDescent="0.25">
      <c r="A69" s="1" t="b">
        <f t="shared" si="1"/>
        <v>1</v>
      </c>
      <c r="B69" s="229" t="s">
        <v>136</v>
      </c>
      <c r="C69" s="42" t="s">
        <v>136</v>
      </c>
      <c r="D69" s="43"/>
      <c r="E69" s="26" t="s">
        <v>114</v>
      </c>
      <c r="F69" s="41">
        <v>0</v>
      </c>
      <c r="G69" s="41">
        <v>0</v>
      </c>
      <c r="H69" s="41">
        <v>0</v>
      </c>
      <c r="I69" s="41">
        <v>12.145099999999999</v>
      </c>
      <c r="J69" s="41">
        <v>0</v>
      </c>
      <c r="K69" s="41">
        <v>0</v>
      </c>
      <c r="L69" s="41">
        <v>0</v>
      </c>
      <c r="M69" s="41">
        <v>0</v>
      </c>
      <c r="N69" s="41">
        <v>0</v>
      </c>
      <c r="O69" s="41">
        <v>0</v>
      </c>
      <c r="P69" s="41">
        <v>0</v>
      </c>
      <c r="Q69" s="41">
        <v>0</v>
      </c>
      <c r="R69" s="41">
        <v>0</v>
      </c>
      <c r="S69" s="41">
        <v>0</v>
      </c>
      <c r="T69" s="41">
        <v>0</v>
      </c>
      <c r="U69" s="41">
        <v>0</v>
      </c>
      <c r="V69" s="41">
        <v>0</v>
      </c>
      <c r="W69" s="41">
        <v>0</v>
      </c>
      <c r="X69" s="41">
        <v>0</v>
      </c>
      <c r="Y69" s="41">
        <v>0</v>
      </c>
      <c r="Z69" s="41">
        <v>0</v>
      </c>
      <c r="AA69" s="41">
        <v>0</v>
      </c>
      <c r="AB69" s="41">
        <v>0</v>
      </c>
      <c r="AC69" s="41">
        <v>0</v>
      </c>
      <c r="AD69" s="41">
        <v>0</v>
      </c>
      <c r="AE69" s="41">
        <v>0</v>
      </c>
      <c r="AF69" s="41">
        <v>0</v>
      </c>
      <c r="AG69" s="41">
        <v>0</v>
      </c>
      <c r="AH69" s="41">
        <v>0</v>
      </c>
      <c r="AI69" s="41">
        <v>0</v>
      </c>
      <c r="AJ69" s="41">
        <v>0</v>
      </c>
      <c r="AK69" s="41">
        <v>0</v>
      </c>
      <c r="AL69" s="41">
        <v>0</v>
      </c>
      <c r="AM69" s="41">
        <v>0</v>
      </c>
      <c r="AN69" s="41">
        <v>0</v>
      </c>
      <c r="AO69" s="41">
        <v>0</v>
      </c>
      <c r="AP69" s="41">
        <v>0</v>
      </c>
      <c r="AQ69" s="41">
        <v>0</v>
      </c>
      <c r="AR69" s="41">
        <v>0</v>
      </c>
      <c r="AS69" s="41">
        <v>0</v>
      </c>
      <c r="AT69" s="41">
        <v>0</v>
      </c>
      <c r="AU69" s="41">
        <v>0</v>
      </c>
      <c r="AV69" s="41">
        <v>0</v>
      </c>
      <c r="AW69" s="41">
        <v>0</v>
      </c>
      <c r="AX69" s="41">
        <v>0</v>
      </c>
      <c r="AY69" s="41">
        <v>0</v>
      </c>
      <c r="AZ69" s="41">
        <v>0</v>
      </c>
      <c r="BA69" s="41">
        <v>0</v>
      </c>
      <c r="BB69" s="41">
        <v>0</v>
      </c>
      <c r="BC69" s="41">
        <v>0</v>
      </c>
      <c r="BD69" s="41">
        <v>0</v>
      </c>
    </row>
    <row r="70" spans="1:56" x14ac:dyDescent="0.25">
      <c r="A70" s="1" t="b">
        <f t="shared" si="1"/>
        <v>1</v>
      </c>
      <c r="B70" s="229" t="s">
        <v>137</v>
      </c>
      <c r="C70" s="42" t="s">
        <v>137</v>
      </c>
      <c r="D70" s="42"/>
      <c r="E70" s="26" t="s">
        <v>114</v>
      </c>
      <c r="F70" s="41">
        <v>0</v>
      </c>
      <c r="G70" s="41">
        <v>0</v>
      </c>
      <c r="H70" s="41">
        <v>0</v>
      </c>
      <c r="I70" s="41">
        <v>0</v>
      </c>
      <c r="J70" s="41">
        <v>0</v>
      </c>
      <c r="K70" s="41">
        <v>0</v>
      </c>
      <c r="L70" s="41">
        <v>0</v>
      </c>
      <c r="M70" s="41">
        <v>0</v>
      </c>
      <c r="N70" s="41">
        <v>0</v>
      </c>
      <c r="O70" s="41">
        <v>0</v>
      </c>
      <c r="P70" s="41">
        <v>0</v>
      </c>
      <c r="Q70" s="41">
        <v>0</v>
      </c>
      <c r="R70" s="41">
        <v>0</v>
      </c>
      <c r="S70" s="41">
        <v>0</v>
      </c>
      <c r="T70" s="41">
        <v>0</v>
      </c>
      <c r="U70" s="41">
        <v>0</v>
      </c>
      <c r="V70" s="41">
        <v>0</v>
      </c>
      <c r="W70" s="41">
        <v>0</v>
      </c>
      <c r="X70" s="41">
        <v>0</v>
      </c>
      <c r="Y70" s="41">
        <v>0</v>
      </c>
      <c r="Z70" s="41">
        <v>0</v>
      </c>
      <c r="AA70" s="41">
        <v>0</v>
      </c>
      <c r="AB70" s="41">
        <v>0</v>
      </c>
      <c r="AC70" s="41">
        <v>0</v>
      </c>
      <c r="AD70" s="41">
        <v>0</v>
      </c>
      <c r="AE70" s="41">
        <v>0</v>
      </c>
      <c r="AF70" s="41">
        <v>0</v>
      </c>
      <c r="AG70" s="41">
        <v>1000</v>
      </c>
      <c r="AH70" s="41">
        <v>0</v>
      </c>
      <c r="AI70" s="41">
        <v>0</v>
      </c>
      <c r="AJ70" s="41">
        <v>0</v>
      </c>
      <c r="AK70" s="41">
        <v>0</v>
      </c>
      <c r="AL70" s="41">
        <v>0</v>
      </c>
      <c r="AM70" s="41">
        <v>0</v>
      </c>
      <c r="AN70" s="41">
        <v>0</v>
      </c>
      <c r="AO70" s="41">
        <v>0</v>
      </c>
      <c r="AP70" s="41">
        <v>0</v>
      </c>
      <c r="AQ70" s="41">
        <v>0</v>
      </c>
      <c r="AR70" s="41">
        <v>0</v>
      </c>
      <c r="AS70" s="41">
        <v>0</v>
      </c>
      <c r="AT70" s="41">
        <v>0</v>
      </c>
      <c r="AU70" s="41">
        <v>0</v>
      </c>
      <c r="AV70" s="41">
        <v>0</v>
      </c>
      <c r="AW70" s="41">
        <v>0</v>
      </c>
      <c r="AX70" s="41">
        <v>0</v>
      </c>
      <c r="AY70" s="41">
        <v>0</v>
      </c>
      <c r="AZ70" s="41">
        <v>0</v>
      </c>
      <c r="BA70" s="41">
        <v>0</v>
      </c>
      <c r="BB70" s="41">
        <v>0</v>
      </c>
      <c r="BC70" s="41">
        <v>0</v>
      </c>
      <c r="BD70" s="41">
        <v>0</v>
      </c>
    </row>
    <row r="71" spans="1:56" x14ac:dyDescent="0.25">
      <c r="A71" s="1" t="b">
        <f t="shared" si="1"/>
        <v>1</v>
      </c>
      <c r="B71" s="229" t="s">
        <v>138</v>
      </c>
      <c r="C71" s="26" t="s">
        <v>138</v>
      </c>
      <c r="D71" s="42"/>
      <c r="E71" s="26" t="s">
        <v>114</v>
      </c>
      <c r="F71" s="41">
        <v>0</v>
      </c>
      <c r="G71" s="41">
        <v>0</v>
      </c>
      <c r="H71" s="41">
        <v>0</v>
      </c>
      <c r="I71" s="41">
        <v>0</v>
      </c>
      <c r="J71" s="41">
        <v>0</v>
      </c>
      <c r="K71" s="41">
        <v>0</v>
      </c>
      <c r="L71" s="41">
        <v>0</v>
      </c>
      <c r="M71" s="41">
        <v>0</v>
      </c>
      <c r="N71" s="41">
        <v>0</v>
      </c>
      <c r="O71" s="41">
        <v>0</v>
      </c>
      <c r="P71" s="41">
        <v>0</v>
      </c>
      <c r="Q71" s="41">
        <v>0</v>
      </c>
      <c r="R71" s="41">
        <v>0</v>
      </c>
      <c r="S71" s="41">
        <v>0</v>
      </c>
      <c r="T71" s="41">
        <v>0</v>
      </c>
      <c r="U71" s="41">
        <v>0</v>
      </c>
      <c r="V71" s="41">
        <v>0</v>
      </c>
      <c r="W71" s="41">
        <v>0</v>
      </c>
      <c r="X71" s="41">
        <v>0</v>
      </c>
      <c r="Y71" s="41">
        <v>0</v>
      </c>
      <c r="Z71" s="41">
        <v>0</v>
      </c>
      <c r="AA71" s="41">
        <v>0</v>
      </c>
      <c r="AB71" s="41">
        <v>0</v>
      </c>
      <c r="AC71" s="41">
        <v>0</v>
      </c>
      <c r="AD71" s="41">
        <v>0</v>
      </c>
      <c r="AE71" s="41">
        <v>0</v>
      </c>
      <c r="AF71" s="41">
        <v>0</v>
      </c>
      <c r="AG71" s="41">
        <v>1269.326</v>
      </c>
      <c r="AH71" s="41">
        <v>0</v>
      </c>
      <c r="AI71" s="41">
        <v>0</v>
      </c>
      <c r="AJ71" s="41">
        <v>0</v>
      </c>
      <c r="AK71" s="41">
        <v>0</v>
      </c>
      <c r="AL71" s="41">
        <v>0</v>
      </c>
      <c r="AM71" s="41">
        <v>0</v>
      </c>
      <c r="AN71" s="41">
        <v>0</v>
      </c>
      <c r="AO71" s="41">
        <v>0</v>
      </c>
      <c r="AP71" s="41">
        <v>0</v>
      </c>
      <c r="AQ71" s="41">
        <v>0</v>
      </c>
      <c r="AR71" s="41">
        <v>0</v>
      </c>
      <c r="AS71" s="41">
        <v>0</v>
      </c>
      <c r="AT71" s="41">
        <v>0</v>
      </c>
      <c r="AU71" s="41">
        <v>0</v>
      </c>
      <c r="AV71" s="41">
        <v>0</v>
      </c>
      <c r="AW71" s="41">
        <v>0</v>
      </c>
      <c r="AX71" s="41">
        <v>0</v>
      </c>
      <c r="AY71" s="41">
        <v>0</v>
      </c>
      <c r="AZ71" s="41">
        <v>0</v>
      </c>
      <c r="BA71" s="41">
        <v>0</v>
      </c>
      <c r="BB71" s="41">
        <v>0</v>
      </c>
      <c r="BC71" s="41">
        <v>0</v>
      </c>
      <c r="BD71" s="41">
        <v>0</v>
      </c>
    </row>
    <row r="72" spans="1:56" x14ac:dyDescent="0.25">
      <c r="A72" s="1" t="b">
        <f t="shared" si="1"/>
        <v>1</v>
      </c>
      <c r="B72" s="229" t="s">
        <v>139</v>
      </c>
      <c r="C72" s="26" t="s">
        <v>139</v>
      </c>
      <c r="D72" s="42"/>
      <c r="E72" s="26" t="s">
        <v>114</v>
      </c>
      <c r="F72" s="41">
        <v>0</v>
      </c>
      <c r="G72" s="41">
        <v>0</v>
      </c>
      <c r="H72" s="41">
        <v>0</v>
      </c>
      <c r="I72" s="41">
        <v>0</v>
      </c>
      <c r="J72" s="41">
        <v>0</v>
      </c>
      <c r="K72" s="41">
        <v>0</v>
      </c>
      <c r="L72" s="41">
        <v>0</v>
      </c>
      <c r="M72" s="41">
        <v>0</v>
      </c>
      <c r="N72" s="41">
        <v>0</v>
      </c>
      <c r="O72" s="41">
        <v>0</v>
      </c>
      <c r="P72" s="41">
        <v>0</v>
      </c>
      <c r="Q72" s="41">
        <v>0</v>
      </c>
      <c r="R72" s="41">
        <v>0</v>
      </c>
      <c r="S72" s="41">
        <v>0</v>
      </c>
      <c r="T72" s="41">
        <v>0</v>
      </c>
      <c r="U72" s="41">
        <v>0</v>
      </c>
      <c r="V72" s="41">
        <v>0</v>
      </c>
      <c r="W72" s="41">
        <v>0</v>
      </c>
      <c r="X72" s="41">
        <v>0</v>
      </c>
      <c r="Y72" s="41">
        <v>0</v>
      </c>
      <c r="Z72" s="41">
        <v>0</v>
      </c>
      <c r="AA72" s="41">
        <v>0</v>
      </c>
      <c r="AB72" s="41">
        <v>0</v>
      </c>
      <c r="AC72" s="41">
        <v>0</v>
      </c>
      <c r="AD72" s="41">
        <v>0</v>
      </c>
      <c r="AE72" s="41">
        <v>0</v>
      </c>
      <c r="AF72" s="41">
        <v>0</v>
      </c>
      <c r="AG72" s="41">
        <v>1000</v>
      </c>
      <c r="AH72" s="41">
        <v>0</v>
      </c>
      <c r="AI72" s="41">
        <v>0</v>
      </c>
      <c r="AJ72" s="41">
        <v>0</v>
      </c>
      <c r="AK72" s="41">
        <v>0</v>
      </c>
      <c r="AL72" s="41">
        <v>0</v>
      </c>
      <c r="AM72" s="41">
        <v>0</v>
      </c>
      <c r="AN72" s="41">
        <v>0</v>
      </c>
      <c r="AO72" s="41">
        <v>0</v>
      </c>
      <c r="AP72" s="41">
        <v>0</v>
      </c>
      <c r="AQ72" s="41">
        <v>0</v>
      </c>
      <c r="AR72" s="41">
        <v>0</v>
      </c>
      <c r="AS72" s="41">
        <v>0</v>
      </c>
      <c r="AT72" s="41">
        <v>0</v>
      </c>
      <c r="AU72" s="41">
        <v>0</v>
      </c>
      <c r="AV72" s="41">
        <v>0</v>
      </c>
      <c r="AW72" s="41">
        <v>0</v>
      </c>
      <c r="AX72" s="41">
        <v>0</v>
      </c>
      <c r="AY72" s="41">
        <v>0</v>
      </c>
      <c r="AZ72" s="41">
        <v>0</v>
      </c>
      <c r="BA72" s="41">
        <v>0</v>
      </c>
      <c r="BB72" s="41">
        <v>0</v>
      </c>
      <c r="BC72" s="41">
        <v>0</v>
      </c>
      <c r="BD72" s="41">
        <v>0</v>
      </c>
    </row>
    <row r="73" spans="1:56" x14ac:dyDescent="0.25">
      <c r="A73" s="1" t="b">
        <f t="shared" si="1"/>
        <v>1</v>
      </c>
      <c r="B73" s="229" t="s">
        <v>140</v>
      </c>
      <c r="C73" s="26" t="s">
        <v>140</v>
      </c>
      <c r="D73" s="42"/>
      <c r="E73" s="26" t="s">
        <v>114</v>
      </c>
      <c r="F73" s="41">
        <v>0</v>
      </c>
      <c r="G73" s="41">
        <v>0</v>
      </c>
      <c r="H73" s="41">
        <v>0</v>
      </c>
      <c r="I73" s="41">
        <v>0</v>
      </c>
      <c r="J73" s="41">
        <v>0</v>
      </c>
      <c r="K73" s="41">
        <v>0</v>
      </c>
      <c r="L73" s="41">
        <v>0</v>
      </c>
      <c r="M73" s="41">
        <v>0</v>
      </c>
      <c r="N73" s="41">
        <v>0</v>
      </c>
      <c r="O73" s="41">
        <v>0</v>
      </c>
      <c r="P73" s="41">
        <v>0</v>
      </c>
      <c r="Q73" s="41">
        <v>0</v>
      </c>
      <c r="R73" s="41">
        <v>0</v>
      </c>
      <c r="S73" s="41">
        <v>0</v>
      </c>
      <c r="T73" s="41">
        <v>0</v>
      </c>
      <c r="U73" s="41">
        <v>0</v>
      </c>
      <c r="V73" s="41">
        <v>0</v>
      </c>
      <c r="W73" s="41">
        <v>0</v>
      </c>
      <c r="X73" s="41">
        <v>0</v>
      </c>
      <c r="Y73" s="41">
        <v>0</v>
      </c>
      <c r="Z73" s="41">
        <v>0</v>
      </c>
      <c r="AA73" s="41">
        <v>0</v>
      </c>
      <c r="AB73" s="41">
        <v>0</v>
      </c>
      <c r="AC73" s="41">
        <v>0</v>
      </c>
      <c r="AD73" s="41">
        <v>0</v>
      </c>
      <c r="AE73" s="41">
        <v>0</v>
      </c>
      <c r="AF73" s="41">
        <v>0</v>
      </c>
      <c r="AG73" s="41">
        <v>1269.2963999999999</v>
      </c>
      <c r="AH73" s="41">
        <v>0</v>
      </c>
      <c r="AI73" s="41">
        <v>0</v>
      </c>
      <c r="AJ73" s="41">
        <v>0</v>
      </c>
      <c r="AK73" s="41">
        <v>0</v>
      </c>
      <c r="AL73" s="41">
        <v>0</v>
      </c>
      <c r="AM73" s="41">
        <v>0</v>
      </c>
      <c r="AN73" s="41">
        <v>0</v>
      </c>
      <c r="AO73" s="41">
        <v>0</v>
      </c>
      <c r="AP73" s="41">
        <v>0</v>
      </c>
      <c r="AQ73" s="41">
        <v>0</v>
      </c>
      <c r="AR73" s="41">
        <v>0</v>
      </c>
      <c r="AS73" s="41">
        <v>0</v>
      </c>
      <c r="AT73" s="41">
        <v>0</v>
      </c>
      <c r="AU73" s="41">
        <v>0</v>
      </c>
      <c r="AV73" s="41">
        <v>0</v>
      </c>
      <c r="AW73" s="41">
        <v>0</v>
      </c>
      <c r="AX73" s="41">
        <v>0</v>
      </c>
      <c r="AY73" s="41">
        <v>0</v>
      </c>
      <c r="AZ73" s="41">
        <v>0</v>
      </c>
      <c r="BA73" s="41">
        <v>0</v>
      </c>
      <c r="BB73" s="41">
        <v>0</v>
      </c>
      <c r="BC73" s="41">
        <v>0</v>
      </c>
      <c r="BD73" s="41">
        <v>0</v>
      </c>
    </row>
    <row r="74" spans="1:56" x14ac:dyDescent="0.25">
      <c r="B74" s="47"/>
      <c r="C74" s="42"/>
      <c r="D74" s="42"/>
      <c r="E74" s="26"/>
      <c r="F74" s="48"/>
      <c r="G74" s="48"/>
      <c r="H74" s="48"/>
      <c r="I74" s="49"/>
      <c r="J74" s="49"/>
      <c r="K74" s="49"/>
      <c r="L74" s="49"/>
      <c r="M74" s="48"/>
      <c r="N74" s="48"/>
      <c r="O74" s="48"/>
      <c r="P74" s="48"/>
      <c r="Q74" s="48"/>
      <c r="R74" s="48"/>
      <c r="S74" s="48"/>
      <c r="T74" s="48"/>
      <c r="U74" s="48"/>
      <c r="V74" s="48"/>
      <c r="W74" s="48"/>
      <c r="X74" s="48"/>
      <c r="Y74" s="48"/>
      <c r="Z74" s="48"/>
      <c r="AA74" s="48"/>
      <c r="AB74" s="48"/>
      <c r="AC74" s="48"/>
      <c r="AD74" s="48"/>
      <c r="AE74" s="48"/>
      <c r="AF74" s="48"/>
      <c r="AG74" s="48"/>
      <c r="AH74" s="48"/>
      <c r="AI74" s="48"/>
      <c r="AJ74" s="48"/>
      <c r="AK74" s="48"/>
      <c r="AL74" s="48"/>
      <c r="AM74" s="26"/>
      <c r="AN74" s="26"/>
      <c r="AO74" s="26"/>
      <c r="AP74" s="26"/>
      <c r="AQ74" s="26"/>
      <c r="AR74" s="26"/>
      <c r="AS74" s="26"/>
      <c r="AT74" s="26"/>
      <c r="AU74" s="26"/>
      <c r="AV74" s="26"/>
      <c r="AW74" s="26"/>
      <c r="AX74" s="26"/>
      <c r="AY74" s="26"/>
      <c r="AZ74" s="26"/>
      <c r="BA74" s="26"/>
      <c r="BB74" s="26"/>
      <c r="BC74" s="26"/>
      <c r="BD74" s="26"/>
    </row>
    <row r="75" spans="1:56" x14ac:dyDescent="0.25">
      <c r="B75" s="47"/>
      <c r="C75" s="42"/>
      <c r="D75" s="42"/>
      <c r="E75" s="42"/>
      <c r="F75" s="50"/>
      <c r="G75" s="50"/>
      <c r="H75" s="50"/>
      <c r="I75" s="50"/>
      <c r="J75" s="50"/>
      <c r="K75" s="50"/>
      <c r="L75" s="50"/>
      <c r="M75" s="50"/>
      <c r="N75" s="50"/>
      <c r="O75" s="50"/>
      <c r="P75" s="50"/>
      <c r="Q75" s="50"/>
      <c r="R75" s="50"/>
      <c r="S75" s="50"/>
      <c r="T75" s="50"/>
      <c r="U75" s="50"/>
      <c r="V75" s="50"/>
      <c r="W75" s="50"/>
      <c r="X75" s="50"/>
      <c r="Y75" s="50"/>
      <c r="Z75" s="50"/>
      <c r="AA75" s="50"/>
      <c r="AB75" s="50"/>
      <c r="AC75" s="50"/>
      <c r="AD75" s="50"/>
      <c r="AE75" s="50"/>
      <c r="AF75" s="50"/>
      <c r="AG75" s="50"/>
      <c r="AH75" s="50"/>
      <c r="AI75" s="50"/>
      <c r="AJ75" s="50"/>
      <c r="AK75" s="50"/>
      <c r="AL75" s="50"/>
      <c r="AM75" s="26"/>
      <c r="AN75" s="26"/>
      <c r="AO75" s="26"/>
      <c r="AP75" s="26"/>
      <c r="AQ75" s="26"/>
      <c r="AR75" s="26"/>
      <c r="AS75" s="26"/>
      <c r="AT75" s="26"/>
      <c r="AU75" s="26"/>
      <c r="AV75" s="26"/>
      <c r="AW75" s="26"/>
      <c r="AX75" s="26"/>
      <c r="AY75" s="26"/>
      <c r="AZ75" s="26"/>
      <c r="BA75" s="26"/>
      <c r="BB75" s="26"/>
      <c r="BC75" s="26"/>
      <c r="BD75" s="26"/>
    </row>
    <row r="76" spans="1:56" x14ac:dyDescent="0.25">
      <c r="B76" s="23">
        <v>4.3</v>
      </c>
      <c r="C76" s="40" t="s">
        <v>142</v>
      </c>
      <c r="D76" s="26"/>
      <c r="E76" s="26"/>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26"/>
      <c r="AN76" s="26"/>
      <c r="AO76" s="26"/>
      <c r="AP76" s="26"/>
      <c r="AQ76" s="26"/>
      <c r="AR76" s="26"/>
      <c r="AS76" s="26"/>
      <c r="AT76" s="26"/>
      <c r="AU76" s="26"/>
      <c r="AV76" s="26"/>
      <c r="AW76" s="26"/>
      <c r="AX76" s="26"/>
      <c r="AY76" s="26"/>
      <c r="AZ76" s="26"/>
      <c r="BA76" s="26"/>
      <c r="BB76" s="26"/>
      <c r="BC76" s="26"/>
      <c r="BD76" s="26"/>
    </row>
    <row r="77" spans="1:56" x14ac:dyDescent="0.25">
      <c r="B77" s="52"/>
      <c r="C77" s="26" t="s">
        <v>143</v>
      </c>
      <c r="D77" s="26"/>
      <c r="E77" s="26" t="s">
        <v>114</v>
      </c>
      <c r="F77" s="53">
        <f>+F78</f>
        <v>0</v>
      </c>
      <c r="G77" s="53">
        <f t="shared" ref="G77:BD77" si="2">+G78</f>
        <v>0</v>
      </c>
      <c r="H77" s="53">
        <f t="shared" si="2"/>
        <v>0</v>
      </c>
      <c r="I77" s="53">
        <f t="shared" si="2"/>
        <v>0</v>
      </c>
      <c r="J77" s="53">
        <f t="shared" si="2"/>
        <v>0</v>
      </c>
      <c r="K77" s="53">
        <f t="shared" si="2"/>
        <v>0</v>
      </c>
      <c r="L77" s="53">
        <f t="shared" si="2"/>
        <v>0</v>
      </c>
      <c r="M77" s="53">
        <f t="shared" si="2"/>
        <v>4.58</v>
      </c>
      <c r="N77" s="53">
        <f t="shared" si="2"/>
        <v>1.8</v>
      </c>
      <c r="O77" s="53">
        <f t="shared" si="2"/>
        <v>1.77</v>
      </c>
      <c r="P77" s="53">
        <f t="shared" si="2"/>
        <v>0</v>
      </c>
      <c r="Q77" s="53">
        <f t="shared" si="2"/>
        <v>0.73</v>
      </c>
      <c r="R77" s="53">
        <f t="shared" si="2"/>
        <v>0.71</v>
      </c>
      <c r="S77" s="53">
        <f t="shared" si="2"/>
        <v>1.1599999999999999</v>
      </c>
      <c r="T77" s="53">
        <f t="shared" si="2"/>
        <v>1.54</v>
      </c>
      <c r="U77" s="53">
        <f t="shared" si="2"/>
        <v>0</v>
      </c>
      <c r="V77" s="53">
        <f t="shared" si="2"/>
        <v>1.07</v>
      </c>
      <c r="W77" s="53">
        <f t="shared" si="2"/>
        <v>1.2</v>
      </c>
      <c r="X77" s="53">
        <f t="shared" si="2"/>
        <v>0</v>
      </c>
      <c r="Y77" s="53">
        <f t="shared" si="2"/>
        <v>2.3200000000000003</v>
      </c>
      <c r="Z77" s="53">
        <f t="shared" si="2"/>
        <v>0</v>
      </c>
      <c r="AA77" s="53">
        <f t="shared" si="2"/>
        <v>0</v>
      </c>
      <c r="AB77" s="53">
        <f t="shared" si="2"/>
        <v>0</v>
      </c>
      <c r="AC77" s="53">
        <f t="shared" si="2"/>
        <v>1.68</v>
      </c>
      <c r="AD77" s="53">
        <f t="shared" si="2"/>
        <v>0</v>
      </c>
      <c r="AE77" s="53">
        <f t="shared" si="2"/>
        <v>0</v>
      </c>
      <c r="AF77" s="53">
        <f t="shared" si="2"/>
        <v>0.48</v>
      </c>
      <c r="AG77" s="53">
        <f t="shared" si="2"/>
        <v>0</v>
      </c>
      <c r="AH77" s="53">
        <f t="shared" si="2"/>
        <v>0</v>
      </c>
      <c r="AI77" s="53">
        <f t="shared" si="2"/>
        <v>0.96</v>
      </c>
      <c r="AJ77" s="53">
        <f t="shared" si="2"/>
        <v>1.47</v>
      </c>
      <c r="AK77" s="53">
        <f t="shared" si="2"/>
        <v>0</v>
      </c>
      <c r="AL77" s="53">
        <f t="shared" si="2"/>
        <v>1.0900000000000001</v>
      </c>
      <c r="AM77" s="53">
        <f t="shared" si="2"/>
        <v>0</v>
      </c>
      <c r="AN77" s="53">
        <f t="shared" si="2"/>
        <v>0</v>
      </c>
      <c r="AO77" s="53">
        <f t="shared" si="2"/>
        <v>0</v>
      </c>
      <c r="AP77" s="53">
        <f t="shared" si="2"/>
        <v>0</v>
      </c>
      <c r="AQ77" s="53">
        <f t="shared" si="2"/>
        <v>0</v>
      </c>
      <c r="AR77" s="53">
        <f t="shared" si="2"/>
        <v>0</v>
      </c>
      <c r="AS77" s="53">
        <f t="shared" si="2"/>
        <v>0</v>
      </c>
      <c r="AT77" s="53">
        <f t="shared" si="2"/>
        <v>0</v>
      </c>
      <c r="AU77" s="53">
        <f t="shared" si="2"/>
        <v>0</v>
      </c>
      <c r="AV77" s="53">
        <f t="shared" si="2"/>
        <v>0</v>
      </c>
      <c r="AW77" s="53">
        <f t="shared" si="2"/>
        <v>0</v>
      </c>
      <c r="AX77" s="53">
        <f t="shared" si="2"/>
        <v>0</v>
      </c>
      <c r="AY77" s="53">
        <f t="shared" si="2"/>
        <v>0</v>
      </c>
      <c r="AZ77" s="53">
        <f t="shared" si="2"/>
        <v>0</v>
      </c>
      <c r="BA77" s="53">
        <f t="shared" si="2"/>
        <v>0</v>
      </c>
      <c r="BB77" s="53">
        <f t="shared" si="2"/>
        <v>0</v>
      </c>
      <c r="BC77" s="53">
        <f t="shared" si="2"/>
        <v>0</v>
      </c>
      <c r="BD77" s="53">
        <f t="shared" si="2"/>
        <v>0</v>
      </c>
    </row>
    <row r="78" spans="1:56" x14ac:dyDescent="0.25">
      <c r="B78" s="52"/>
      <c r="C78" s="26" t="s">
        <v>144</v>
      </c>
      <c r="D78" s="26"/>
      <c r="E78" s="26" t="s">
        <v>114</v>
      </c>
      <c r="F78" s="53">
        <v>0</v>
      </c>
      <c r="G78" s="53">
        <v>0</v>
      </c>
      <c r="H78" s="53">
        <v>0</v>
      </c>
      <c r="I78" s="53">
        <v>0</v>
      </c>
      <c r="J78" s="53">
        <v>0</v>
      </c>
      <c r="K78" s="53">
        <v>0</v>
      </c>
      <c r="L78" s="53">
        <v>0</v>
      </c>
      <c r="M78" s="53">
        <v>4.58</v>
      </c>
      <c r="N78" s="53">
        <v>1.8</v>
      </c>
      <c r="O78" s="53">
        <v>1.77</v>
      </c>
      <c r="P78" s="53">
        <v>0</v>
      </c>
      <c r="Q78" s="53">
        <v>0.73</v>
      </c>
      <c r="R78" s="53">
        <v>0.71</v>
      </c>
      <c r="S78" s="53">
        <v>1.1599999999999999</v>
      </c>
      <c r="T78" s="53">
        <v>1.54</v>
      </c>
      <c r="U78" s="53">
        <v>0</v>
      </c>
      <c r="V78" s="53">
        <v>1.07</v>
      </c>
      <c r="W78" s="53">
        <v>1.2</v>
      </c>
      <c r="X78" s="53">
        <v>0</v>
      </c>
      <c r="Y78" s="53">
        <v>2.3200000000000003</v>
      </c>
      <c r="Z78" s="53">
        <v>0</v>
      </c>
      <c r="AA78" s="53">
        <v>0</v>
      </c>
      <c r="AB78" s="53">
        <v>0</v>
      </c>
      <c r="AC78" s="53">
        <v>1.68</v>
      </c>
      <c r="AD78" s="53">
        <v>0</v>
      </c>
      <c r="AE78" s="53">
        <v>0</v>
      </c>
      <c r="AF78" s="53">
        <v>0.48</v>
      </c>
      <c r="AG78" s="53">
        <v>0</v>
      </c>
      <c r="AH78" s="53">
        <v>0</v>
      </c>
      <c r="AI78" s="53">
        <v>0.96</v>
      </c>
      <c r="AJ78" s="53">
        <v>1.47</v>
      </c>
      <c r="AK78" s="53">
        <v>0</v>
      </c>
      <c r="AL78" s="53">
        <v>1.0900000000000001</v>
      </c>
      <c r="AM78" s="53">
        <v>0</v>
      </c>
      <c r="AN78" s="53">
        <v>0</v>
      </c>
      <c r="AO78" s="53">
        <v>0</v>
      </c>
      <c r="AP78" s="53">
        <v>0</v>
      </c>
      <c r="AQ78" s="53">
        <v>0</v>
      </c>
      <c r="AR78" s="53">
        <v>0</v>
      </c>
      <c r="AS78" s="53">
        <v>0</v>
      </c>
      <c r="AT78" s="53">
        <v>0</v>
      </c>
      <c r="AU78" s="53">
        <v>0</v>
      </c>
      <c r="AV78" s="53">
        <v>0</v>
      </c>
      <c r="AW78" s="53">
        <v>0</v>
      </c>
      <c r="AX78" s="53">
        <v>0</v>
      </c>
      <c r="AY78" s="53">
        <v>0</v>
      </c>
      <c r="AZ78" s="53">
        <v>0</v>
      </c>
      <c r="BA78" s="53">
        <v>0</v>
      </c>
      <c r="BB78" s="53">
        <v>0</v>
      </c>
      <c r="BC78" s="53">
        <v>0</v>
      </c>
      <c r="BD78" s="53">
        <v>0</v>
      </c>
    </row>
    <row r="79" spans="1:56" x14ac:dyDescent="0.25">
      <c r="B79" s="52"/>
      <c r="C79" s="26" t="s">
        <v>145</v>
      </c>
      <c r="D79" s="26"/>
      <c r="E79" s="26" t="s">
        <v>114</v>
      </c>
      <c r="F79" s="53">
        <f t="shared" ref="F79:BD79" si="3">+F80</f>
        <v>0</v>
      </c>
      <c r="G79" s="53">
        <f t="shared" si="3"/>
        <v>0.22851043000000004</v>
      </c>
      <c r="H79" s="53">
        <f t="shared" si="3"/>
        <v>0</v>
      </c>
      <c r="I79" s="53">
        <f t="shared" si="3"/>
        <v>0</v>
      </c>
      <c r="J79" s="53">
        <f t="shared" si="3"/>
        <v>0</v>
      </c>
      <c r="K79" s="53">
        <f t="shared" si="3"/>
        <v>0</v>
      </c>
      <c r="L79" s="53">
        <f t="shared" si="3"/>
        <v>0</v>
      </c>
      <c r="M79" s="53">
        <f t="shared" si="3"/>
        <v>0</v>
      </c>
      <c r="N79" s="53">
        <f t="shared" si="3"/>
        <v>0</v>
      </c>
      <c r="O79" s="53">
        <f t="shared" si="3"/>
        <v>0</v>
      </c>
      <c r="P79" s="53">
        <f t="shared" si="3"/>
        <v>0</v>
      </c>
      <c r="Q79" s="53">
        <f t="shared" si="3"/>
        <v>0</v>
      </c>
      <c r="R79" s="53">
        <f t="shared" si="3"/>
        <v>0</v>
      </c>
      <c r="S79" s="53">
        <f t="shared" si="3"/>
        <v>0</v>
      </c>
      <c r="T79" s="53">
        <f t="shared" si="3"/>
        <v>0</v>
      </c>
      <c r="U79" s="53">
        <f t="shared" si="3"/>
        <v>0</v>
      </c>
      <c r="V79" s="53">
        <f t="shared" si="3"/>
        <v>0</v>
      </c>
      <c r="W79" s="53">
        <f t="shared" si="3"/>
        <v>0</v>
      </c>
      <c r="X79" s="53">
        <f t="shared" si="3"/>
        <v>0</v>
      </c>
      <c r="Y79" s="53">
        <f t="shared" si="3"/>
        <v>0</v>
      </c>
      <c r="Z79" s="53">
        <f t="shared" si="3"/>
        <v>0</v>
      </c>
      <c r="AA79" s="53">
        <f t="shared" si="3"/>
        <v>28.816039050000008</v>
      </c>
      <c r="AB79" s="53">
        <f t="shared" si="3"/>
        <v>0</v>
      </c>
      <c r="AC79" s="53">
        <f t="shared" si="3"/>
        <v>0</v>
      </c>
      <c r="AD79" s="53">
        <f t="shared" si="3"/>
        <v>0</v>
      </c>
      <c r="AE79" s="53">
        <f t="shared" si="3"/>
        <v>26.966498560000005</v>
      </c>
      <c r="AF79" s="53">
        <f t="shared" si="3"/>
        <v>0</v>
      </c>
      <c r="AG79" s="53">
        <f t="shared" si="3"/>
        <v>25.497051840000001</v>
      </c>
      <c r="AH79" s="53">
        <f t="shared" si="3"/>
        <v>25.89762455999999</v>
      </c>
      <c r="AI79" s="53">
        <f t="shared" si="3"/>
        <v>0</v>
      </c>
      <c r="AJ79" s="53">
        <f t="shared" si="3"/>
        <v>0</v>
      </c>
      <c r="AK79" s="53">
        <f t="shared" si="3"/>
        <v>0</v>
      </c>
      <c r="AL79" s="53">
        <f t="shared" si="3"/>
        <v>0</v>
      </c>
      <c r="AM79" s="53">
        <f t="shared" si="3"/>
        <v>0</v>
      </c>
      <c r="AN79" s="53">
        <f t="shared" si="3"/>
        <v>0</v>
      </c>
      <c r="AO79" s="53">
        <f t="shared" si="3"/>
        <v>0</v>
      </c>
      <c r="AP79" s="53">
        <f t="shared" si="3"/>
        <v>0</v>
      </c>
      <c r="AQ79" s="53">
        <f t="shared" si="3"/>
        <v>0</v>
      </c>
      <c r="AR79" s="53">
        <f t="shared" si="3"/>
        <v>0</v>
      </c>
      <c r="AS79" s="53">
        <f t="shared" si="3"/>
        <v>0</v>
      </c>
      <c r="AT79" s="53">
        <f t="shared" si="3"/>
        <v>0</v>
      </c>
      <c r="AU79" s="53">
        <f t="shared" si="3"/>
        <v>0</v>
      </c>
      <c r="AV79" s="53">
        <f t="shared" si="3"/>
        <v>0</v>
      </c>
      <c r="AW79" s="53">
        <f t="shared" si="3"/>
        <v>0</v>
      </c>
      <c r="AX79" s="53">
        <f t="shared" si="3"/>
        <v>0</v>
      </c>
      <c r="AY79" s="53">
        <f t="shared" si="3"/>
        <v>0</v>
      </c>
      <c r="AZ79" s="53">
        <f t="shared" si="3"/>
        <v>0</v>
      </c>
      <c r="BA79" s="53">
        <f t="shared" si="3"/>
        <v>0</v>
      </c>
      <c r="BB79" s="53">
        <f t="shared" si="3"/>
        <v>0</v>
      </c>
      <c r="BC79" s="53">
        <f t="shared" si="3"/>
        <v>0</v>
      </c>
      <c r="BD79" s="53">
        <f t="shared" si="3"/>
        <v>0</v>
      </c>
    </row>
    <row r="80" spans="1:56" x14ac:dyDescent="0.25">
      <c r="B80" s="52"/>
      <c r="C80" s="26" t="s">
        <v>146</v>
      </c>
      <c r="D80" s="26"/>
      <c r="E80" s="26" t="s">
        <v>114</v>
      </c>
      <c r="F80" s="53">
        <v>0</v>
      </c>
      <c r="G80" s="53">
        <v>0.22851043000000004</v>
      </c>
      <c r="H80" s="53">
        <v>0</v>
      </c>
      <c r="I80" s="53">
        <v>0</v>
      </c>
      <c r="J80" s="53">
        <v>0</v>
      </c>
      <c r="K80" s="53">
        <v>0</v>
      </c>
      <c r="L80" s="53">
        <v>0</v>
      </c>
      <c r="M80" s="53">
        <v>0</v>
      </c>
      <c r="N80" s="53">
        <v>0</v>
      </c>
      <c r="O80" s="53">
        <v>0</v>
      </c>
      <c r="P80" s="53">
        <v>0</v>
      </c>
      <c r="Q80" s="53">
        <v>0</v>
      </c>
      <c r="R80" s="53">
        <v>0</v>
      </c>
      <c r="S80" s="53">
        <v>0</v>
      </c>
      <c r="T80" s="53">
        <v>0</v>
      </c>
      <c r="U80" s="53">
        <v>0</v>
      </c>
      <c r="V80" s="53">
        <v>0</v>
      </c>
      <c r="W80" s="53">
        <v>0</v>
      </c>
      <c r="X80" s="53">
        <v>0</v>
      </c>
      <c r="Y80" s="53">
        <v>0</v>
      </c>
      <c r="Z80" s="53">
        <v>0</v>
      </c>
      <c r="AA80" s="53">
        <v>28.816039050000008</v>
      </c>
      <c r="AB80" s="53">
        <v>0</v>
      </c>
      <c r="AC80" s="53">
        <v>0</v>
      </c>
      <c r="AD80" s="53">
        <v>0</v>
      </c>
      <c r="AE80" s="53">
        <v>26.966498560000005</v>
      </c>
      <c r="AF80" s="53">
        <v>0</v>
      </c>
      <c r="AG80" s="53">
        <v>25.497051840000001</v>
      </c>
      <c r="AH80" s="53">
        <v>25.89762455999999</v>
      </c>
      <c r="AI80" s="53">
        <v>0</v>
      </c>
      <c r="AJ80" s="53">
        <v>0</v>
      </c>
      <c r="AK80" s="53">
        <v>0</v>
      </c>
      <c r="AL80" s="53">
        <v>0</v>
      </c>
      <c r="AM80" s="53">
        <v>0</v>
      </c>
      <c r="AN80" s="53">
        <v>0</v>
      </c>
      <c r="AO80" s="53">
        <v>0</v>
      </c>
      <c r="AP80" s="53">
        <v>0</v>
      </c>
      <c r="AQ80" s="53">
        <v>0</v>
      </c>
      <c r="AR80" s="53">
        <v>0</v>
      </c>
      <c r="AS80" s="53">
        <v>0</v>
      </c>
      <c r="AT80" s="53">
        <v>0</v>
      </c>
      <c r="AU80" s="53">
        <v>0</v>
      </c>
      <c r="AV80" s="53">
        <v>0</v>
      </c>
      <c r="AW80" s="53">
        <v>0</v>
      </c>
      <c r="AX80" s="53">
        <v>0</v>
      </c>
      <c r="AY80" s="53">
        <v>0</v>
      </c>
      <c r="AZ80" s="53">
        <v>0</v>
      </c>
      <c r="BA80" s="53">
        <v>0</v>
      </c>
      <c r="BB80" s="53">
        <v>0</v>
      </c>
      <c r="BC80" s="53">
        <v>0</v>
      </c>
      <c r="BD80" s="53">
        <v>0</v>
      </c>
    </row>
    <row r="81" spans="2:56" x14ac:dyDescent="0.25">
      <c r="B81" s="52"/>
      <c r="C81" s="26" t="s">
        <v>147</v>
      </c>
      <c r="D81" s="26"/>
      <c r="E81" s="26" t="s">
        <v>114</v>
      </c>
      <c r="F81" s="53">
        <f t="shared" ref="F81:BD81" si="4">+F82</f>
        <v>0</v>
      </c>
      <c r="G81" s="53">
        <f t="shared" si="4"/>
        <v>0.24125372</v>
      </c>
      <c r="H81" s="53">
        <f t="shared" si="4"/>
        <v>0</v>
      </c>
      <c r="I81" s="53">
        <f t="shared" si="4"/>
        <v>0</v>
      </c>
      <c r="J81" s="53">
        <f t="shared" si="4"/>
        <v>0</v>
      </c>
      <c r="K81" s="53">
        <f t="shared" si="4"/>
        <v>0</v>
      </c>
      <c r="L81" s="53">
        <f t="shared" si="4"/>
        <v>0</v>
      </c>
      <c r="M81" s="53">
        <f t="shared" si="4"/>
        <v>0</v>
      </c>
      <c r="N81" s="53">
        <f t="shared" si="4"/>
        <v>0</v>
      </c>
      <c r="O81" s="53">
        <f t="shared" si="4"/>
        <v>0</v>
      </c>
      <c r="P81" s="53">
        <f t="shared" si="4"/>
        <v>0</v>
      </c>
      <c r="Q81" s="53">
        <f t="shared" si="4"/>
        <v>0</v>
      </c>
      <c r="R81" s="53">
        <f t="shared" si="4"/>
        <v>0</v>
      </c>
      <c r="S81" s="53">
        <f t="shared" si="4"/>
        <v>0</v>
      </c>
      <c r="T81" s="53">
        <f t="shared" si="4"/>
        <v>0</v>
      </c>
      <c r="U81" s="53">
        <f t="shared" si="4"/>
        <v>0</v>
      </c>
      <c r="V81" s="53">
        <f t="shared" si="4"/>
        <v>0</v>
      </c>
      <c r="W81" s="53">
        <f t="shared" si="4"/>
        <v>0</v>
      </c>
      <c r="X81" s="53">
        <f t="shared" si="4"/>
        <v>0</v>
      </c>
      <c r="Y81" s="53">
        <f t="shared" si="4"/>
        <v>0</v>
      </c>
      <c r="Z81" s="53">
        <f t="shared" si="4"/>
        <v>0</v>
      </c>
      <c r="AA81" s="53">
        <f t="shared" si="4"/>
        <v>27.275853609999992</v>
      </c>
      <c r="AB81" s="53">
        <f t="shared" si="4"/>
        <v>0</v>
      </c>
      <c r="AC81" s="53">
        <f t="shared" si="4"/>
        <v>0</v>
      </c>
      <c r="AD81" s="53">
        <f t="shared" si="4"/>
        <v>0</v>
      </c>
      <c r="AE81" s="53">
        <f t="shared" si="4"/>
        <v>26.116984279999997</v>
      </c>
      <c r="AF81" s="53">
        <f t="shared" si="4"/>
        <v>0</v>
      </c>
      <c r="AG81" s="53">
        <f t="shared" si="4"/>
        <v>24.520315459999999</v>
      </c>
      <c r="AH81" s="53">
        <f t="shared" si="4"/>
        <v>24.660144479999992</v>
      </c>
      <c r="AI81" s="53">
        <f t="shared" si="4"/>
        <v>0</v>
      </c>
      <c r="AJ81" s="53">
        <f t="shared" si="4"/>
        <v>0</v>
      </c>
      <c r="AK81" s="53">
        <f t="shared" si="4"/>
        <v>0</v>
      </c>
      <c r="AL81" s="53">
        <f t="shared" si="4"/>
        <v>0</v>
      </c>
      <c r="AM81" s="53">
        <f t="shared" si="4"/>
        <v>0</v>
      </c>
      <c r="AN81" s="53">
        <f t="shared" si="4"/>
        <v>0</v>
      </c>
      <c r="AO81" s="53">
        <f t="shared" si="4"/>
        <v>0</v>
      </c>
      <c r="AP81" s="53">
        <f t="shared" si="4"/>
        <v>0</v>
      </c>
      <c r="AQ81" s="53">
        <f t="shared" si="4"/>
        <v>0</v>
      </c>
      <c r="AR81" s="53">
        <f t="shared" si="4"/>
        <v>0</v>
      </c>
      <c r="AS81" s="53">
        <f t="shared" si="4"/>
        <v>0</v>
      </c>
      <c r="AT81" s="53">
        <f t="shared" si="4"/>
        <v>0</v>
      </c>
      <c r="AU81" s="53">
        <f t="shared" si="4"/>
        <v>0</v>
      </c>
      <c r="AV81" s="53">
        <f t="shared" si="4"/>
        <v>0</v>
      </c>
      <c r="AW81" s="53">
        <f t="shared" si="4"/>
        <v>0</v>
      </c>
      <c r="AX81" s="53">
        <f t="shared" si="4"/>
        <v>0</v>
      </c>
      <c r="AY81" s="53">
        <f t="shared" si="4"/>
        <v>0</v>
      </c>
      <c r="AZ81" s="53">
        <f t="shared" si="4"/>
        <v>0</v>
      </c>
      <c r="BA81" s="53">
        <f t="shared" si="4"/>
        <v>0</v>
      </c>
      <c r="BB81" s="53">
        <f t="shared" si="4"/>
        <v>0</v>
      </c>
      <c r="BC81" s="53">
        <f t="shared" si="4"/>
        <v>0</v>
      </c>
      <c r="BD81" s="53">
        <f t="shared" si="4"/>
        <v>0</v>
      </c>
    </row>
    <row r="82" spans="2:56" x14ac:dyDescent="0.25">
      <c r="B82" s="52"/>
      <c r="C82" s="26" t="s">
        <v>148</v>
      </c>
      <c r="D82" s="26"/>
      <c r="E82" s="26" t="s">
        <v>114</v>
      </c>
      <c r="F82" s="53">
        <v>0</v>
      </c>
      <c r="G82" s="53">
        <v>0.24125372</v>
      </c>
      <c r="H82" s="53">
        <v>0</v>
      </c>
      <c r="I82" s="53">
        <v>0</v>
      </c>
      <c r="J82" s="53">
        <v>0</v>
      </c>
      <c r="K82" s="53">
        <v>0</v>
      </c>
      <c r="L82" s="53">
        <v>0</v>
      </c>
      <c r="M82" s="53">
        <v>0</v>
      </c>
      <c r="N82" s="53">
        <v>0</v>
      </c>
      <c r="O82" s="53">
        <v>0</v>
      </c>
      <c r="P82" s="53">
        <v>0</v>
      </c>
      <c r="Q82" s="53">
        <v>0</v>
      </c>
      <c r="R82" s="53">
        <v>0</v>
      </c>
      <c r="S82" s="53">
        <v>0</v>
      </c>
      <c r="T82" s="53">
        <v>0</v>
      </c>
      <c r="U82" s="53">
        <v>0</v>
      </c>
      <c r="V82" s="53">
        <v>0</v>
      </c>
      <c r="W82" s="53">
        <v>0</v>
      </c>
      <c r="X82" s="53">
        <v>0</v>
      </c>
      <c r="Y82" s="53">
        <v>0</v>
      </c>
      <c r="Z82" s="53">
        <v>0</v>
      </c>
      <c r="AA82" s="53">
        <v>27.275853609999992</v>
      </c>
      <c r="AB82" s="53">
        <v>0</v>
      </c>
      <c r="AC82" s="53">
        <v>0</v>
      </c>
      <c r="AD82" s="53">
        <v>0</v>
      </c>
      <c r="AE82" s="53">
        <v>26.116984279999997</v>
      </c>
      <c r="AF82" s="53">
        <v>0</v>
      </c>
      <c r="AG82" s="53">
        <v>24.520315459999999</v>
      </c>
      <c r="AH82" s="53">
        <v>24.660144479999992</v>
      </c>
      <c r="AI82" s="53">
        <v>0</v>
      </c>
      <c r="AJ82" s="53">
        <v>0</v>
      </c>
      <c r="AK82" s="53">
        <v>0</v>
      </c>
      <c r="AL82" s="53">
        <v>0</v>
      </c>
      <c r="AM82" s="53">
        <v>0</v>
      </c>
      <c r="AN82" s="53">
        <v>0</v>
      </c>
      <c r="AO82" s="53">
        <v>0</v>
      </c>
      <c r="AP82" s="53">
        <v>0</v>
      </c>
      <c r="AQ82" s="53">
        <v>0</v>
      </c>
      <c r="AR82" s="53">
        <v>0</v>
      </c>
      <c r="AS82" s="53">
        <v>0</v>
      </c>
      <c r="AT82" s="53">
        <v>0</v>
      </c>
      <c r="AU82" s="53">
        <v>0</v>
      </c>
      <c r="AV82" s="53">
        <v>0</v>
      </c>
      <c r="AW82" s="53">
        <v>0</v>
      </c>
      <c r="AX82" s="53">
        <v>0</v>
      </c>
      <c r="AY82" s="53">
        <v>0</v>
      </c>
      <c r="AZ82" s="53">
        <v>0</v>
      </c>
      <c r="BA82" s="53">
        <v>0</v>
      </c>
      <c r="BB82" s="53">
        <v>0</v>
      </c>
      <c r="BC82" s="53">
        <v>0</v>
      </c>
      <c r="BD82" s="53">
        <v>0</v>
      </c>
    </row>
    <row r="83" spans="2:56" x14ac:dyDescent="0.25">
      <c r="B83" s="52"/>
      <c r="C83" s="26" t="s">
        <v>149</v>
      </c>
      <c r="D83" s="26"/>
      <c r="E83" s="26" t="s">
        <v>114</v>
      </c>
      <c r="F83" s="53">
        <f t="shared" ref="F83:BD83" si="5">+F84</f>
        <v>0</v>
      </c>
      <c r="G83" s="53">
        <f t="shared" si="5"/>
        <v>0.35</v>
      </c>
      <c r="H83" s="53">
        <f t="shared" si="5"/>
        <v>0.16</v>
      </c>
      <c r="I83" s="53">
        <f t="shared" si="5"/>
        <v>0.35</v>
      </c>
      <c r="J83" s="53">
        <f t="shared" si="5"/>
        <v>0</v>
      </c>
      <c r="K83" s="53">
        <f t="shared" si="5"/>
        <v>0</v>
      </c>
      <c r="L83" s="53">
        <f t="shared" si="5"/>
        <v>0</v>
      </c>
      <c r="M83" s="53">
        <f t="shared" si="5"/>
        <v>0</v>
      </c>
      <c r="N83" s="53">
        <f t="shared" si="5"/>
        <v>0</v>
      </c>
      <c r="O83" s="53">
        <f t="shared" si="5"/>
        <v>0</v>
      </c>
      <c r="P83" s="53">
        <f t="shared" si="5"/>
        <v>0.41000000000000003</v>
      </c>
      <c r="Q83" s="53">
        <f t="shared" si="5"/>
        <v>0.24</v>
      </c>
      <c r="R83" s="53">
        <f t="shared" si="5"/>
        <v>0</v>
      </c>
      <c r="S83" s="53">
        <f t="shared" si="5"/>
        <v>0</v>
      </c>
      <c r="T83" s="53">
        <f t="shared" si="5"/>
        <v>0</v>
      </c>
      <c r="U83" s="53">
        <f t="shared" si="5"/>
        <v>0</v>
      </c>
      <c r="V83" s="53">
        <f t="shared" si="5"/>
        <v>0</v>
      </c>
      <c r="W83" s="53">
        <f t="shared" si="5"/>
        <v>0</v>
      </c>
      <c r="X83" s="53">
        <f t="shared" si="5"/>
        <v>0</v>
      </c>
      <c r="Y83" s="53">
        <f t="shared" si="5"/>
        <v>0</v>
      </c>
      <c r="Z83" s="53">
        <f t="shared" si="5"/>
        <v>0</v>
      </c>
      <c r="AA83" s="53">
        <f t="shared" si="5"/>
        <v>0</v>
      </c>
      <c r="AB83" s="53">
        <f t="shared" si="5"/>
        <v>0.35</v>
      </c>
      <c r="AC83" s="53">
        <f t="shared" si="5"/>
        <v>0</v>
      </c>
      <c r="AD83" s="53">
        <f t="shared" si="5"/>
        <v>0.41000000000000003</v>
      </c>
      <c r="AE83" s="53">
        <f t="shared" si="5"/>
        <v>0</v>
      </c>
      <c r="AF83" s="53">
        <f t="shared" si="5"/>
        <v>0</v>
      </c>
      <c r="AG83" s="53">
        <f t="shared" si="5"/>
        <v>0</v>
      </c>
      <c r="AH83" s="53">
        <f t="shared" si="5"/>
        <v>34.980000000000004</v>
      </c>
      <c r="AI83" s="53">
        <f t="shared" si="5"/>
        <v>0</v>
      </c>
      <c r="AJ83" s="53">
        <f t="shared" si="5"/>
        <v>0</v>
      </c>
      <c r="AK83" s="53">
        <f t="shared" si="5"/>
        <v>0</v>
      </c>
      <c r="AL83" s="53">
        <f t="shared" si="5"/>
        <v>0</v>
      </c>
      <c r="AM83" s="53">
        <f t="shared" si="5"/>
        <v>0</v>
      </c>
      <c r="AN83" s="53">
        <f t="shared" si="5"/>
        <v>0</v>
      </c>
      <c r="AO83" s="53">
        <f t="shared" si="5"/>
        <v>0</v>
      </c>
      <c r="AP83" s="53">
        <f t="shared" si="5"/>
        <v>0</v>
      </c>
      <c r="AQ83" s="53">
        <f t="shared" si="5"/>
        <v>0</v>
      </c>
      <c r="AR83" s="53">
        <f t="shared" si="5"/>
        <v>0</v>
      </c>
      <c r="AS83" s="53">
        <f t="shared" si="5"/>
        <v>0</v>
      </c>
      <c r="AT83" s="53">
        <f t="shared" si="5"/>
        <v>0</v>
      </c>
      <c r="AU83" s="53">
        <f t="shared" si="5"/>
        <v>0</v>
      </c>
      <c r="AV83" s="53">
        <f t="shared" si="5"/>
        <v>0</v>
      </c>
      <c r="AW83" s="53">
        <f t="shared" si="5"/>
        <v>0</v>
      </c>
      <c r="AX83" s="53">
        <f t="shared" si="5"/>
        <v>0</v>
      </c>
      <c r="AY83" s="53">
        <f t="shared" si="5"/>
        <v>0</v>
      </c>
      <c r="AZ83" s="53">
        <f t="shared" si="5"/>
        <v>0</v>
      </c>
      <c r="BA83" s="53">
        <f t="shared" si="5"/>
        <v>0</v>
      </c>
      <c r="BB83" s="53">
        <f t="shared" si="5"/>
        <v>0</v>
      </c>
      <c r="BC83" s="53">
        <f t="shared" si="5"/>
        <v>0</v>
      </c>
      <c r="BD83" s="53">
        <f t="shared" si="5"/>
        <v>0</v>
      </c>
    </row>
    <row r="84" spans="2:56" x14ac:dyDescent="0.25">
      <c r="B84" s="52"/>
      <c r="C84" s="26" t="s">
        <v>150</v>
      </c>
      <c r="D84" s="26"/>
      <c r="E84" s="26" t="s">
        <v>114</v>
      </c>
      <c r="F84" s="53">
        <v>0</v>
      </c>
      <c r="G84" s="53">
        <v>0.35</v>
      </c>
      <c r="H84" s="53">
        <v>0.16</v>
      </c>
      <c r="I84" s="53">
        <v>0.35</v>
      </c>
      <c r="J84" s="53">
        <v>0</v>
      </c>
      <c r="K84" s="53">
        <v>0</v>
      </c>
      <c r="L84" s="53">
        <v>0</v>
      </c>
      <c r="M84" s="53">
        <v>0</v>
      </c>
      <c r="N84" s="53">
        <v>0</v>
      </c>
      <c r="O84" s="53">
        <v>0</v>
      </c>
      <c r="P84" s="53">
        <v>0.41000000000000003</v>
      </c>
      <c r="Q84" s="53">
        <v>0.24</v>
      </c>
      <c r="R84" s="53">
        <v>0</v>
      </c>
      <c r="S84" s="53">
        <v>0</v>
      </c>
      <c r="T84" s="53">
        <v>0</v>
      </c>
      <c r="U84" s="53">
        <v>0</v>
      </c>
      <c r="V84" s="53">
        <v>0</v>
      </c>
      <c r="W84" s="53">
        <v>0</v>
      </c>
      <c r="X84" s="53">
        <v>0</v>
      </c>
      <c r="Y84" s="53">
        <v>0</v>
      </c>
      <c r="Z84" s="53">
        <v>0</v>
      </c>
      <c r="AA84" s="53">
        <v>0</v>
      </c>
      <c r="AB84" s="53">
        <v>0.35</v>
      </c>
      <c r="AC84" s="53">
        <v>0</v>
      </c>
      <c r="AD84" s="53">
        <v>0.41000000000000003</v>
      </c>
      <c r="AE84" s="53">
        <v>0</v>
      </c>
      <c r="AF84" s="53">
        <v>0</v>
      </c>
      <c r="AG84" s="53">
        <v>0</v>
      </c>
      <c r="AH84" s="53">
        <v>34.980000000000004</v>
      </c>
      <c r="AI84" s="53">
        <v>0</v>
      </c>
      <c r="AJ84" s="53">
        <v>0</v>
      </c>
      <c r="AK84" s="53">
        <v>0</v>
      </c>
      <c r="AL84" s="53">
        <v>0</v>
      </c>
      <c r="AM84" s="53">
        <v>0</v>
      </c>
      <c r="AN84" s="53">
        <v>0</v>
      </c>
      <c r="AO84" s="53">
        <v>0</v>
      </c>
      <c r="AP84" s="53">
        <v>0</v>
      </c>
      <c r="AQ84" s="53">
        <v>0</v>
      </c>
      <c r="AR84" s="53">
        <v>0</v>
      </c>
      <c r="AS84" s="53">
        <v>0</v>
      </c>
      <c r="AT84" s="53">
        <v>0</v>
      </c>
      <c r="AU84" s="53">
        <v>0</v>
      </c>
      <c r="AV84" s="53">
        <v>0</v>
      </c>
      <c r="AW84" s="53">
        <v>0</v>
      </c>
      <c r="AX84" s="53">
        <v>0</v>
      </c>
      <c r="AY84" s="53">
        <v>0</v>
      </c>
      <c r="AZ84" s="53">
        <v>0</v>
      </c>
      <c r="BA84" s="53">
        <v>0</v>
      </c>
      <c r="BB84" s="53">
        <v>0</v>
      </c>
      <c r="BC84" s="53">
        <v>0</v>
      </c>
      <c r="BD84" s="53">
        <v>0</v>
      </c>
    </row>
    <row r="85" spans="2:56" x14ac:dyDescent="0.25">
      <c r="B85" s="52"/>
      <c r="C85" s="42" t="s">
        <v>151</v>
      </c>
      <c r="D85" s="42"/>
      <c r="E85" s="26" t="s">
        <v>114</v>
      </c>
      <c r="F85" s="53">
        <f t="shared" ref="F85:BD85" si="6">+F86</f>
        <v>0</v>
      </c>
      <c r="G85" s="53">
        <f t="shared" si="6"/>
        <v>0</v>
      </c>
      <c r="H85" s="53">
        <f t="shared" si="6"/>
        <v>0.17</v>
      </c>
      <c r="I85" s="53">
        <f t="shared" si="6"/>
        <v>0.33999999999999997</v>
      </c>
      <c r="J85" s="53">
        <f t="shared" si="6"/>
        <v>0</v>
      </c>
      <c r="K85" s="53">
        <f t="shared" si="6"/>
        <v>0</v>
      </c>
      <c r="L85" s="53">
        <f t="shared" si="6"/>
        <v>0</v>
      </c>
      <c r="M85" s="53">
        <f t="shared" si="6"/>
        <v>0</v>
      </c>
      <c r="N85" s="53">
        <f t="shared" si="6"/>
        <v>0</v>
      </c>
      <c r="O85" s="53">
        <f t="shared" si="6"/>
        <v>0</v>
      </c>
      <c r="P85" s="53">
        <f t="shared" si="6"/>
        <v>0.41000000000000003</v>
      </c>
      <c r="Q85" s="53">
        <f t="shared" si="6"/>
        <v>0.17</v>
      </c>
      <c r="R85" s="53">
        <f t="shared" si="6"/>
        <v>0</v>
      </c>
      <c r="S85" s="53">
        <f t="shared" si="6"/>
        <v>0</v>
      </c>
      <c r="T85" s="53">
        <f t="shared" si="6"/>
        <v>0</v>
      </c>
      <c r="U85" s="53">
        <f t="shared" si="6"/>
        <v>0</v>
      </c>
      <c r="V85" s="53">
        <f t="shared" si="6"/>
        <v>0</v>
      </c>
      <c r="W85" s="53">
        <f t="shared" si="6"/>
        <v>0</v>
      </c>
      <c r="X85" s="53">
        <f t="shared" si="6"/>
        <v>0</v>
      </c>
      <c r="Y85" s="53">
        <f t="shared" si="6"/>
        <v>0</v>
      </c>
      <c r="Z85" s="53">
        <f t="shared" si="6"/>
        <v>0</v>
      </c>
      <c r="AA85" s="53">
        <f t="shared" si="6"/>
        <v>0</v>
      </c>
      <c r="AB85" s="53">
        <f t="shared" si="6"/>
        <v>0.35</v>
      </c>
      <c r="AC85" s="53">
        <f t="shared" si="6"/>
        <v>0</v>
      </c>
      <c r="AD85" s="53">
        <f t="shared" si="6"/>
        <v>0.44</v>
      </c>
      <c r="AE85" s="53">
        <f t="shared" si="6"/>
        <v>0</v>
      </c>
      <c r="AF85" s="53">
        <f t="shared" si="6"/>
        <v>0</v>
      </c>
      <c r="AG85" s="53">
        <f t="shared" si="6"/>
        <v>0</v>
      </c>
      <c r="AH85" s="53">
        <f t="shared" si="6"/>
        <v>0</v>
      </c>
      <c r="AI85" s="53">
        <f t="shared" si="6"/>
        <v>0</v>
      </c>
      <c r="AJ85" s="53">
        <f t="shared" si="6"/>
        <v>0</v>
      </c>
      <c r="AK85" s="53">
        <f t="shared" si="6"/>
        <v>0</v>
      </c>
      <c r="AL85" s="53">
        <f t="shared" si="6"/>
        <v>0</v>
      </c>
      <c r="AM85" s="53">
        <f t="shared" si="6"/>
        <v>0</v>
      </c>
      <c r="AN85" s="53">
        <f t="shared" si="6"/>
        <v>0</v>
      </c>
      <c r="AO85" s="53">
        <f t="shared" si="6"/>
        <v>0</v>
      </c>
      <c r="AP85" s="53">
        <f t="shared" si="6"/>
        <v>0</v>
      </c>
      <c r="AQ85" s="53">
        <f t="shared" si="6"/>
        <v>0</v>
      </c>
      <c r="AR85" s="53">
        <f t="shared" si="6"/>
        <v>0</v>
      </c>
      <c r="AS85" s="53">
        <f t="shared" si="6"/>
        <v>0</v>
      </c>
      <c r="AT85" s="53">
        <f t="shared" si="6"/>
        <v>0</v>
      </c>
      <c r="AU85" s="53">
        <f t="shared" si="6"/>
        <v>0</v>
      </c>
      <c r="AV85" s="53">
        <f t="shared" si="6"/>
        <v>0</v>
      </c>
      <c r="AW85" s="53">
        <f t="shared" si="6"/>
        <v>0</v>
      </c>
      <c r="AX85" s="53">
        <f t="shared" si="6"/>
        <v>0</v>
      </c>
      <c r="AY85" s="53">
        <f t="shared" si="6"/>
        <v>0</v>
      </c>
      <c r="AZ85" s="53">
        <f t="shared" si="6"/>
        <v>0</v>
      </c>
      <c r="BA85" s="53">
        <f t="shared" si="6"/>
        <v>0</v>
      </c>
      <c r="BB85" s="53">
        <f t="shared" si="6"/>
        <v>0</v>
      </c>
      <c r="BC85" s="53">
        <f t="shared" si="6"/>
        <v>0</v>
      </c>
      <c r="BD85" s="53">
        <f t="shared" si="6"/>
        <v>0</v>
      </c>
    </row>
    <row r="86" spans="2:56" x14ac:dyDescent="0.25">
      <c r="B86" s="52"/>
      <c r="C86" s="42" t="s">
        <v>152</v>
      </c>
      <c r="D86" s="42"/>
      <c r="E86" s="26" t="s">
        <v>114</v>
      </c>
      <c r="F86" s="53">
        <v>0</v>
      </c>
      <c r="G86" s="53">
        <v>0</v>
      </c>
      <c r="H86" s="53">
        <v>0.17</v>
      </c>
      <c r="I86" s="53">
        <v>0.33999999999999997</v>
      </c>
      <c r="J86" s="53">
        <v>0</v>
      </c>
      <c r="K86" s="53">
        <v>0</v>
      </c>
      <c r="L86" s="53">
        <v>0</v>
      </c>
      <c r="M86" s="53">
        <v>0</v>
      </c>
      <c r="N86" s="53">
        <v>0</v>
      </c>
      <c r="O86" s="53">
        <v>0</v>
      </c>
      <c r="P86" s="53">
        <v>0.41000000000000003</v>
      </c>
      <c r="Q86" s="53">
        <v>0.17</v>
      </c>
      <c r="R86" s="53">
        <v>0</v>
      </c>
      <c r="S86" s="53">
        <v>0</v>
      </c>
      <c r="T86" s="53">
        <v>0</v>
      </c>
      <c r="U86" s="53">
        <v>0</v>
      </c>
      <c r="V86" s="53">
        <v>0</v>
      </c>
      <c r="W86" s="53">
        <v>0</v>
      </c>
      <c r="X86" s="53">
        <v>0</v>
      </c>
      <c r="Y86" s="53">
        <v>0</v>
      </c>
      <c r="Z86" s="53">
        <v>0</v>
      </c>
      <c r="AA86" s="53">
        <v>0</v>
      </c>
      <c r="AB86" s="53">
        <v>0.35</v>
      </c>
      <c r="AC86" s="53">
        <v>0</v>
      </c>
      <c r="AD86" s="53">
        <v>0.44</v>
      </c>
      <c r="AE86" s="53">
        <v>0</v>
      </c>
      <c r="AF86" s="53">
        <v>0</v>
      </c>
      <c r="AG86" s="53">
        <v>0</v>
      </c>
      <c r="AH86" s="53">
        <v>0</v>
      </c>
      <c r="AI86" s="53">
        <v>0</v>
      </c>
      <c r="AJ86" s="53">
        <v>0</v>
      </c>
      <c r="AK86" s="53">
        <v>0</v>
      </c>
      <c r="AL86" s="53">
        <v>0</v>
      </c>
      <c r="AM86" s="53">
        <v>0</v>
      </c>
      <c r="AN86" s="53">
        <v>0</v>
      </c>
      <c r="AO86" s="53">
        <v>0</v>
      </c>
      <c r="AP86" s="53">
        <v>0</v>
      </c>
      <c r="AQ86" s="53">
        <v>0</v>
      </c>
      <c r="AR86" s="53">
        <v>0</v>
      </c>
      <c r="AS86" s="53">
        <v>0</v>
      </c>
      <c r="AT86" s="53">
        <v>0</v>
      </c>
      <c r="AU86" s="53">
        <v>0</v>
      </c>
      <c r="AV86" s="53">
        <v>0</v>
      </c>
      <c r="AW86" s="53">
        <v>0</v>
      </c>
      <c r="AX86" s="53">
        <v>0</v>
      </c>
      <c r="AY86" s="53">
        <v>0</v>
      </c>
      <c r="AZ86" s="53">
        <v>0</v>
      </c>
      <c r="BA86" s="53">
        <v>0</v>
      </c>
      <c r="BB86" s="53">
        <v>0</v>
      </c>
      <c r="BC86" s="53">
        <v>0</v>
      </c>
      <c r="BD86" s="53">
        <v>0</v>
      </c>
    </row>
    <row r="87" spans="2:56" x14ac:dyDescent="0.25">
      <c r="B87" s="52"/>
      <c r="C87" s="26" t="s">
        <v>153</v>
      </c>
      <c r="D87" s="26"/>
      <c r="E87" s="26" t="s">
        <v>114</v>
      </c>
      <c r="F87" s="53">
        <f t="shared" ref="F87:BD87" si="7">+F88</f>
        <v>0</v>
      </c>
      <c r="G87" s="53">
        <f t="shared" si="7"/>
        <v>0</v>
      </c>
      <c r="H87" s="53">
        <f t="shared" si="7"/>
        <v>0</v>
      </c>
      <c r="I87" s="53">
        <f t="shared" si="7"/>
        <v>0</v>
      </c>
      <c r="J87" s="53">
        <f t="shared" si="7"/>
        <v>0</v>
      </c>
      <c r="K87" s="53">
        <f t="shared" si="7"/>
        <v>0</v>
      </c>
      <c r="L87" s="53">
        <f t="shared" si="7"/>
        <v>0</v>
      </c>
      <c r="M87" s="53">
        <f t="shared" si="7"/>
        <v>0</v>
      </c>
      <c r="N87" s="53">
        <f t="shared" si="7"/>
        <v>0</v>
      </c>
      <c r="O87" s="53">
        <f t="shared" si="7"/>
        <v>0</v>
      </c>
      <c r="P87" s="53">
        <f t="shared" si="7"/>
        <v>0</v>
      </c>
      <c r="Q87" s="53">
        <f t="shared" si="7"/>
        <v>0</v>
      </c>
      <c r="R87" s="53">
        <f t="shared" si="7"/>
        <v>0</v>
      </c>
      <c r="S87" s="53">
        <f t="shared" si="7"/>
        <v>0</v>
      </c>
      <c r="T87" s="53">
        <f t="shared" si="7"/>
        <v>0</v>
      </c>
      <c r="U87" s="53">
        <f t="shared" si="7"/>
        <v>0</v>
      </c>
      <c r="V87" s="53">
        <f t="shared" si="7"/>
        <v>0</v>
      </c>
      <c r="W87" s="53">
        <f t="shared" si="7"/>
        <v>0</v>
      </c>
      <c r="X87" s="53">
        <f t="shared" si="7"/>
        <v>0</v>
      </c>
      <c r="Y87" s="53">
        <f t="shared" si="7"/>
        <v>0</v>
      </c>
      <c r="Z87" s="53">
        <f t="shared" si="7"/>
        <v>0</v>
      </c>
      <c r="AA87" s="53">
        <f t="shared" si="7"/>
        <v>0</v>
      </c>
      <c r="AB87" s="53">
        <f t="shared" si="7"/>
        <v>0</v>
      </c>
      <c r="AC87" s="53">
        <f t="shared" si="7"/>
        <v>0</v>
      </c>
      <c r="AD87" s="53">
        <f t="shared" si="7"/>
        <v>0</v>
      </c>
      <c r="AE87" s="53">
        <f t="shared" si="7"/>
        <v>0</v>
      </c>
      <c r="AF87" s="53">
        <f t="shared" si="7"/>
        <v>0</v>
      </c>
      <c r="AG87" s="53">
        <f t="shared" si="7"/>
        <v>0</v>
      </c>
      <c r="AH87" s="53">
        <f t="shared" si="7"/>
        <v>0</v>
      </c>
      <c r="AI87" s="53">
        <f t="shared" si="7"/>
        <v>0</v>
      </c>
      <c r="AJ87" s="53">
        <f t="shared" si="7"/>
        <v>0</v>
      </c>
      <c r="AK87" s="53">
        <f t="shared" si="7"/>
        <v>0</v>
      </c>
      <c r="AL87" s="53">
        <f t="shared" si="7"/>
        <v>0</v>
      </c>
      <c r="AM87" s="53">
        <f t="shared" si="7"/>
        <v>0</v>
      </c>
      <c r="AN87" s="53">
        <f t="shared" si="7"/>
        <v>0</v>
      </c>
      <c r="AO87" s="53">
        <f t="shared" si="7"/>
        <v>0</v>
      </c>
      <c r="AP87" s="53">
        <f t="shared" si="7"/>
        <v>0</v>
      </c>
      <c r="AQ87" s="53">
        <f t="shared" si="7"/>
        <v>0</v>
      </c>
      <c r="AR87" s="53">
        <f t="shared" si="7"/>
        <v>0</v>
      </c>
      <c r="AS87" s="53">
        <f t="shared" si="7"/>
        <v>0</v>
      </c>
      <c r="AT87" s="53">
        <f t="shared" si="7"/>
        <v>0</v>
      </c>
      <c r="AU87" s="53">
        <f t="shared" si="7"/>
        <v>0</v>
      </c>
      <c r="AV87" s="53">
        <f t="shared" si="7"/>
        <v>0</v>
      </c>
      <c r="AW87" s="53">
        <f t="shared" si="7"/>
        <v>0</v>
      </c>
      <c r="AX87" s="53">
        <f t="shared" si="7"/>
        <v>0</v>
      </c>
      <c r="AY87" s="53">
        <f t="shared" si="7"/>
        <v>0</v>
      </c>
      <c r="AZ87" s="53">
        <f t="shared" si="7"/>
        <v>0</v>
      </c>
      <c r="BA87" s="53">
        <f t="shared" si="7"/>
        <v>0</v>
      </c>
      <c r="BB87" s="53">
        <f t="shared" si="7"/>
        <v>0</v>
      </c>
      <c r="BC87" s="53">
        <f t="shared" si="7"/>
        <v>0</v>
      </c>
      <c r="BD87" s="53">
        <f t="shared" si="7"/>
        <v>0</v>
      </c>
    </row>
    <row r="88" spans="2:56" x14ac:dyDescent="0.25">
      <c r="B88" s="52"/>
      <c r="C88" s="26" t="s">
        <v>154</v>
      </c>
      <c r="D88" s="26"/>
      <c r="E88" s="26" t="s">
        <v>114</v>
      </c>
      <c r="F88" s="53">
        <v>0</v>
      </c>
      <c r="G88" s="53">
        <v>0</v>
      </c>
      <c r="H88" s="53">
        <v>0</v>
      </c>
      <c r="I88" s="53">
        <v>0</v>
      </c>
      <c r="J88" s="53">
        <v>0</v>
      </c>
      <c r="K88" s="53">
        <v>0</v>
      </c>
      <c r="L88" s="53">
        <v>0</v>
      </c>
      <c r="M88" s="53">
        <v>0</v>
      </c>
      <c r="N88" s="53">
        <v>0</v>
      </c>
      <c r="O88" s="53">
        <v>0</v>
      </c>
      <c r="P88" s="53">
        <v>0</v>
      </c>
      <c r="Q88" s="53">
        <v>0</v>
      </c>
      <c r="R88" s="53">
        <v>0</v>
      </c>
      <c r="S88" s="53">
        <v>0</v>
      </c>
      <c r="T88" s="53">
        <v>0</v>
      </c>
      <c r="U88" s="53">
        <v>0</v>
      </c>
      <c r="V88" s="53">
        <v>0</v>
      </c>
      <c r="W88" s="53">
        <v>0</v>
      </c>
      <c r="X88" s="53">
        <v>0</v>
      </c>
      <c r="Y88" s="53">
        <v>0</v>
      </c>
      <c r="Z88" s="53">
        <v>0</v>
      </c>
      <c r="AA88" s="53">
        <v>0</v>
      </c>
      <c r="AB88" s="53">
        <v>0</v>
      </c>
      <c r="AC88" s="53">
        <v>0</v>
      </c>
      <c r="AD88" s="53">
        <v>0</v>
      </c>
      <c r="AE88" s="53">
        <v>0</v>
      </c>
      <c r="AF88" s="53">
        <v>0</v>
      </c>
      <c r="AG88" s="53">
        <v>0</v>
      </c>
      <c r="AH88" s="53">
        <v>0</v>
      </c>
      <c r="AI88" s="53">
        <v>0</v>
      </c>
      <c r="AJ88" s="53">
        <v>0</v>
      </c>
      <c r="AK88" s="53">
        <v>0</v>
      </c>
      <c r="AL88" s="53">
        <v>0</v>
      </c>
      <c r="AM88" s="53">
        <v>0</v>
      </c>
      <c r="AN88" s="53">
        <v>0</v>
      </c>
      <c r="AO88" s="53">
        <v>0</v>
      </c>
      <c r="AP88" s="53">
        <v>0</v>
      </c>
      <c r="AQ88" s="53">
        <v>0</v>
      </c>
      <c r="AR88" s="53">
        <v>0</v>
      </c>
      <c r="AS88" s="53">
        <v>0</v>
      </c>
      <c r="AT88" s="53">
        <v>0</v>
      </c>
      <c r="AU88" s="53">
        <v>0</v>
      </c>
      <c r="AV88" s="53">
        <v>0</v>
      </c>
      <c r="AW88" s="53">
        <v>0</v>
      </c>
      <c r="AX88" s="53">
        <v>0</v>
      </c>
      <c r="AY88" s="53">
        <v>0</v>
      </c>
      <c r="AZ88" s="53">
        <v>0</v>
      </c>
      <c r="BA88" s="53">
        <v>0</v>
      </c>
      <c r="BB88" s="53">
        <v>0</v>
      </c>
      <c r="BC88" s="53">
        <v>0</v>
      </c>
      <c r="BD88" s="53">
        <v>0</v>
      </c>
    </row>
    <row r="89" spans="2:56" ht="13.2" customHeight="1" x14ac:dyDescent="0.25">
      <c r="B89" s="52"/>
      <c r="C89" s="26" t="s">
        <v>155</v>
      </c>
      <c r="D89" s="26"/>
      <c r="E89" s="26" t="s">
        <v>114</v>
      </c>
      <c r="F89" s="53">
        <f t="shared" ref="F89:BD89" si="8">+F90</f>
        <v>0</v>
      </c>
      <c r="G89" s="53">
        <f t="shared" si="8"/>
        <v>0</v>
      </c>
      <c r="H89" s="53">
        <f t="shared" si="8"/>
        <v>0</v>
      </c>
      <c r="I89" s="53">
        <f t="shared" si="8"/>
        <v>0</v>
      </c>
      <c r="J89" s="53">
        <f t="shared" si="8"/>
        <v>0</v>
      </c>
      <c r="K89" s="53">
        <f t="shared" si="8"/>
        <v>0</v>
      </c>
      <c r="L89" s="53">
        <f t="shared" si="8"/>
        <v>0</v>
      </c>
      <c r="M89" s="53">
        <f t="shared" si="8"/>
        <v>0</v>
      </c>
      <c r="N89" s="53">
        <f t="shared" si="8"/>
        <v>0</v>
      </c>
      <c r="O89" s="53">
        <f t="shared" si="8"/>
        <v>0</v>
      </c>
      <c r="P89" s="53">
        <f t="shared" si="8"/>
        <v>0</v>
      </c>
      <c r="Q89" s="53">
        <f t="shared" si="8"/>
        <v>0</v>
      </c>
      <c r="R89" s="53">
        <f t="shared" si="8"/>
        <v>0</v>
      </c>
      <c r="S89" s="53">
        <f t="shared" si="8"/>
        <v>0</v>
      </c>
      <c r="T89" s="53">
        <f t="shared" si="8"/>
        <v>0</v>
      </c>
      <c r="U89" s="53">
        <f t="shared" si="8"/>
        <v>0</v>
      </c>
      <c r="V89" s="53">
        <f t="shared" si="8"/>
        <v>0</v>
      </c>
      <c r="W89" s="53">
        <f t="shared" si="8"/>
        <v>0</v>
      </c>
      <c r="X89" s="53">
        <f t="shared" si="8"/>
        <v>0</v>
      </c>
      <c r="Y89" s="53">
        <f t="shared" si="8"/>
        <v>0</v>
      </c>
      <c r="Z89" s="53">
        <f t="shared" si="8"/>
        <v>0</v>
      </c>
      <c r="AA89" s="53">
        <f t="shared" si="8"/>
        <v>0</v>
      </c>
      <c r="AB89" s="53">
        <f t="shared" si="8"/>
        <v>0</v>
      </c>
      <c r="AC89" s="53">
        <f t="shared" si="8"/>
        <v>0</v>
      </c>
      <c r="AD89" s="53">
        <f t="shared" si="8"/>
        <v>0</v>
      </c>
      <c r="AE89" s="53">
        <f t="shared" si="8"/>
        <v>0</v>
      </c>
      <c r="AF89" s="53">
        <f t="shared" si="8"/>
        <v>0</v>
      </c>
      <c r="AG89" s="53">
        <f t="shared" si="8"/>
        <v>0</v>
      </c>
      <c r="AH89" s="53">
        <f t="shared" si="8"/>
        <v>0</v>
      </c>
      <c r="AI89" s="53">
        <f t="shared" si="8"/>
        <v>0</v>
      </c>
      <c r="AJ89" s="53">
        <f t="shared" si="8"/>
        <v>0</v>
      </c>
      <c r="AK89" s="53">
        <f t="shared" si="8"/>
        <v>0</v>
      </c>
      <c r="AL89" s="53">
        <f t="shared" si="8"/>
        <v>0</v>
      </c>
      <c r="AM89" s="53">
        <f t="shared" si="8"/>
        <v>0</v>
      </c>
      <c r="AN89" s="53">
        <f t="shared" si="8"/>
        <v>0</v>
      </c>
      <c r="AO89" s="53">
        <f t="shared" si="8"/>
        <v>0</v>
      </c>
      <c r="AP89" s="53">
        <f t="shared" si="8"/>
        <v>0</v>
      </c>
      <c r="AQ89" s="53">
        <f t="shared" si="8"/>
        <v>0</v>
      </c>
      <c r="AR89" s="53">
        <f t="shared" si="8"/>
        <v>0</v>
      </c>
      <c r="AS89" s="53">
        <f t="shared" si="8"/>
        <v>0</v>
      </c>
      <c r="AT89" s="53">
        <f t="shared" si="8"/>
        <v>0</v>
      </c>
      <c r="AU89" s="53">
        <f t="shared" si="8"/>
        <v>0</v>
      </c>
      <c r="AV89" s="53">
        <f t="shared" si="8"/>
        <v>0</v>
      </c>
      <c r="AW89" s="53">
        <f t="shared" si="8"/>
        <v>0</v>
      </c>
      <c r="AX89" s="53">
        <f t="shared" si="8"/>
        <v>0</v>
      </c>
      <c r="AY89" s="53">
        <f t="shared" si="8"/>
        <v>0</v>
      </c>
      <c r="AZ89" s="53">
        <f t="shared" si="8"/>
        <v>0</v>
      </c>
      <c r="BA89" s="53">
        <f t="shared" si="8"/>
        <v>0</v>
      </c>
      <c r="BB89" s="53">
        <f t="shared" si="8"/>
        <v>0</v>
      </c>
      <c r="BC89" s="53">
        <f t="shared" si="8"/>
        <v>0</v>
      </c>
      <c r="BD89" s="53">
        <f t="shared" si="8"/>
        <v>0</v>
      </c>
    </row>
    <row r="90" spans="2:56" ht="13.2" customHeight="1" x14ac:dyDescent="0.25">
      <c r="B90" s="52"/>
      <c r="C90" s="26" t="s">
        <v>156</v>
      </c>
      <c r="D90" s="26"/>
      <c r="E90" s="26" t="s">
        <v>114</v>
      </c>
      <c r="F90" s="53">
        <v>0</v>
      </c>
      <c r="G90" s="53">
        <v>0</v>
      </c>
      <c r="H90" s="53">
        <v>0</v>
      </c>
      <c r="I90" s="53">
        <v>0</v>
      </c>
      <c r="J90" s="53">
        <v>0</v>
      </c>
      <c r="K90" s="53">
        <v>0</v>
      </c>
      <c r="L90" s="53">
        <v>0</v>
      </c>
      <c r="M90" s="53">
        <v>0</v>
      </c>
      <c r="N90" s="53">
        <v>0</v>
      </c>
      <c r="O90" s="53">
        <v>0</v>
      </c>
      <c r="P90" s="53">
        <v>0</v>
      </c>
      <c r="Q90" s="53">
        <v>0</v>
      </c>
      <c r="R90" s="53">
        <v>0</v>
      </c>
      <c r="S90" s="53">
        <v>0</v>
      </c>
      <c r="T90" s="53">
        <v>0</v>
      </c>
      <c r="U90" s="53">
        <v>0</v>
      </c>
      <c r="V90" s="53">
        <v>0</v>
      </c>
      <c r="W90" s="53">
        <v>0</v>
      </c>
      <c r="X90" s="53">
        <v>0</v>
      </c>
      <c r="Y90" s="53">
        <v>0</v>
      </c>
      <c r="Z90" s="53">
        <v>0</v>
      </c>
      <c r="AA90" s="53">
        <v>0</v>
      </c>
      <c r="AB90" s="53">
        <v>0</v>
      </c>
      <c r="AC90" s="53">
        <v>0</v>
      </c>
      <c r="AD90" s="53">
        <v>0</v>
      </c>
      <c r="AE90" s="53">
        <v>0</v>
      </c>
      <c r="AF90" s="53">
        <v>0</v>
      </c>
      <c r="AG90" s="53">
        <v>0</v>
      </c>
      <c r="AH90" s="53">
        <v>0</v>
      </c>
      <c r="AI90" s="53">
        <v>0</v>
      </c>
      <c r="AJ90" s="53">
        <v>0</v>
      </c>
      <c r="AK90" s="53">
        <v>0</v>
      </c>
      <c r="AL90" s="53">
        <v>0</v>
      </c>
      <c r="AM90" s="53">
        <v>0</v>
      </c>
      <c r="AN90" s="53">
        <v>0</v>
      </c>
      <c r="AO90" s="53">
        <v>0</v>
      </c>
      <c r="AP90" s="53">
        <v>0</v>
      </c>
      <c r="AQ90" s="53">
        <v>0</v>
      </c>
      <c r="AR90" s="53">
        <v>0</v>
      </c>
      <c r="AS90" s="53">
        <v>0</v>
      </c>
      <c r="AT90" s="53">
        <v>0</v>
      </c>
      <c r="AU90" s="53">
        <v>0</v>
      </c>
      <c r="AV90" s="53">
        <v>0</v>
      </c>
      <c r="AW90" s="53">
        <v>0</v>
      </c>
      <c r="AX90" s="53">
        <v>0</v>
      </c>
      <c r="AY90" s="53">
        <v>0</v>
      </c>
      <c r="AZ90" s="53">
        <v>0</v>
      </c>
      <c r="BA90" s="53">
        <v>0</v>
      </c>
      <c r="BB90" s="53">
        <v>0</v>
      </c>
      <c r="BC90" s="53">
        <v>0</v>
      </c>
      <c r="BD90" s="53">
        <v>0</v>
      </c>
    </row>
    <row r="91" spans="2:56" ht="13.2" customHeight="1" x14ac:dyDescent="0.25">
      <c r="B91" s="52"/>
      <c r="C91" s="26" t="s">
        <v>157</v>
      </c>
      <c r="D91" s="26"/>
      <c r="E91" s="26" t="s">
        <v>114</v>
      </c>
      <c r="F91" s="53">
        <f t="shared" ref="F91:BD91" si="9">+F92</f>
        <v>0</v>
      </c>
      <c r="G91" s="53">
        <f t="shared" si="9"/>
        <v>0</v>
      </c>
      <c r="H91" s="53">
        <f t="shared" si="9"/>
        <v>0</v>
      </c>
      <c r="I91" s="53">
        <f t="shared" si="9"/>
        <v>0</v>
      </c>
      <c r="J91" s="53">
        <f t="shared" si="9"/>
        <v>0</v>
      </c>
      <c r="K91" s="53">
        <f t="shared" si="9"/>
        <v>0</v>
      </c>
      <c r="L91" s="53">
        <f t="shared" si="9"/>
        <v>0</v>
      </c>
      <c r="M91" s="53">
        <f t="shared" si="9"/>
        <v>0</v>
      </c>
      <c r="N91" s="53">
        <f t="shared" si="9"/>
        <v>0</v>
      </c>
      <c r="O91" s="53">
        <f t="shared" si="9"/>
        <v>0</v>
      </c>
      <c r="P91" s="53">
        <f t="shared" si="9"/>
        <v>0</v>
      </c>
      <c r="Q91" s="53">
        <f t="shared" si="9"/>
        <v>0</v>
      </c>
      <c r="R91" s="53">
        <f t="shared" si="9"/>
        <v>0</v>
      </c>
      <c r="S91" s="53">
        <f t="shared" si="9"/>
        <v>0</v>
      </c>
      <c r="T91" s="53">
        <f t="shared" si="9"/>
        <v>0</v>
      </c>
      <c r="U91" s="53">
        <f t="shared" si="9"/>
        <v>0</v>
      </c>
      <c r="V91" s="53">
        <f t="shared" si="9"/>
        <v>0</v>
      </c>
      <c r="W91" s="53">
        <f t="shared" si="9"/>
        <v>0</v>
      </c>
      <c r="X91" s="53">
        <f t="shared" si="9"/>
        <v>0</v>
      </c>
      <c r="Y91" s="53">
        <f t="shared" si="9"/>
        <v>0</v>
      </c>
      <c r="Z91" s="53">
        <f t="shared" si="9"/>
        <v>0</v>
      </c>
      <c r="AA91" s="53">
        <f t="shared" si="9"/>
        <v>0</v>
      </c>
      <c r="AB91" s="53">
        <f t="shared" si="9"/>
        <v>0</v>
      </c>
      <c r="AC91" s="53">
        <f t="shared" si="9"/>
        <v>0</v>
      </c>
      <c r="AD91" s="53">
        <f t="shared" si="9"/>
        <v>0</v>
      </c>
      <c r="AE91" s="53">
        <f t="shared" si="9"/>
        <v>0</v>
      </c>
      <c r="AF91" s="53">
        <f t="shared" si="9"/>
        <v>0</v>
      </c>
      <c r="AG91" s="53">
        <f t="shared" si="9"/>
        <v>0</v>
      </c>
      <c r="AH91" s="53">
        <f t="shared" si="9"/>
        <v>0</v>
      </c>
      <c r="AI91" s="53">
        <f t="shared" si="9"/>
        <v>0</v>
      </c>
      <c r="AJ91" s="53">
        <f t="shared" si="9"/>
        <v>0</v>
      </c>
      <c r="AK91" s="53">
        <f t="shared" si="9"/>
        <v>0</v>
      </c>
      <c r="AL91" s="53">
        <f t="shared" si="9"/>
        <v>0</v>
      </c>
      <c r="AM91" s="53">
        <f t="shared" si="9"/>
        <v>0</v>
      </c>
      <c r="AN91" s="53">
        <f t="shared" si="9"/>
        <v>0</v>
      </c>
      <c r="AO91" s="53">
        <f t="shared" si="9"/>
        <v>0</v>
      </c>
      <c r="AP91" s="53">
        <f t="shared" si="9"/>
        <v>0</v>
      </c>
      <c r="AQ91" s="53">
        <f t="shared" si="9"/>
        <v>0</v>
      </c>
      <c r="AR91" s="53">
        <f t="shared" si="9"/>
        <v>0</v>
      </c>
      <c r="AS91" s="53">
        <f t="shared" si="9"/>
        <v>0</v>
      </c>
      <c r="AT91" s="53">
        <f t="shared" si="9"/>
        <v>0</v>
      </c>
      <c r="AU91" s="53">
        <f t="shared" si="9"/>
        <v>0</v>
      </c>
      <c r="AV91" s="53">
        <f t="shared" si="9"/>
        <v>0</v>
      </c>
      <c r="AW91" s="53">
        <f t="shared" si="9"/>
        <v>0</v>
      </c>
      <c r="AX91" s="53">
        <f t="shared" si="9"/>
        <v>0</v>
      </c>
      <c r="AY91" s="53">
        <f t="shared" si="9"/>
        <v>0</v>
      </c>
      <c r="AZ91" s="53">
        <f t="shared" si="9"/>
        <v>0</v>
      </c>
      <c r="BA91" s="53">
        <f t="shared" si="9"/>
        <v>0</v>
      </c>
      <c r="BB91" s="53">
        <f t="shared" si="9"/>
        <v>0</v>
      </c>
      <c r="BC91" s="53">
        <f t="shared" si="9"/>
        <v>0</v>
      </c>
      <c r="BD91" s="53">
        <f t="shared" si="9"/>
        <v>0</v>
      </c>
    </row>
    <row r="92" spans="2:56" ht="13.2" customHeight="1" x14ac:dyDescent="0.25">
      <c r="B92" s="52"/>
      <c r="C92" s="26" t="s">
        <v>158</v>
      </c>
      <c r="D92" s="26"/>
      <c r="E92" s="26" t="s">
        <v>114</v>
      </c>
      <c r="F92" s="53">
        <v>0</v>
      </c>
      <c r="G92" s="53">
        <v>0</v>
      </c>
      <c r="H92" s="53">
        <v>0</v>
      </c>
      <c r="I92" s="53">
        <v>0</v>
      </c>
      <c r="J92" s="53">
        <v>0</v>
      </c>
      <c r="K92" s="53">
        <v>0</v>
      </c>
      <c r="L92" s="53">
        <v>0</v>
      </c>
      <c r="M92" s="53">
        <v>0</v>
      </c>
      <c r="N92" s="53">
        <v>0</v>
      </c>
      <c r="O92" s="53">
        <v>0</v>
      </c>
      <c r="P92" s="53">
        <v>0</v>
      </c>
      <c r="Q92" s="53">
        <v>0</v>
      </c>
      <c r="R92" s="53">
        <v>0</v>
      </c>
      <c r="S92" s="53">
        <v>0</v>
      </c>
      <c r="T92" s="53">
        <v>0</v>
      </c>
      <c r="U92" s="53">
        <v>0</v>
      </c>
      <c r="V92" s="53">
        <v>0</v>
      </c>
      <c r="W92" s="53">
        <v>0</v>
      </c>
      <c r="X92" s="53">
        <v>0</v>
      </c>
      <c r="Y92" s="53">
        <v>0</v>
      </c>
      <c r="Z92" s="53">
        <v>0</v>
      </c>
      <c r="AA92" s="53">
        <v>0</v>
      </c>
      <c r="AB92" s="53">
        <v>0</v>
      </c>
      <c r="AC92" s="53">
        <v>0</v>
      </c>
      <c r="AD92" s="53">
        <v>0</v>
      </c>
      <c r="AE92" s="53">
        <v>0</v>
      </c>
      <c r="AF92" s="53">
        <v>0</v>
      </c>
      <c r="AG92" s="53">
        <v>0</v>
      </c>
      <c r="AH92" s="53">
        <v>0</v>
      </c>
      <c r="AI92" s="53">
        <v>0</v>
      </c>
      <c r="AJ92" s="53">
        <v>0</v>
      </c>
      <c r="AK92" s="53">
        <v>0</v>
      </c>
      <c r="AL92" s="53">
        <v>0</v>
      </c>
      <c r="AM92" s="53">
        <v>0</v>
      </c>
      <c r="AN92" s="53">
        <v>0</v>
      </c>
      <c r="AO92" s="53">
        <v>0</v>
      </c>
      <c r="AP92" s="53">
        <v>0</v>
      </c>
      <c r="AQ92" s="53">
        <v>0</v>
      </c>
      <c r="AR92" s="53">
        <v>0</v>
      </c>
      <c r="AS92" s="53">
        <v>0</v>
      </c>
      <c r="AT92" s="53">
        <v>0</v>
      </c>
      <c r="AU92" s="53">
        <v>0</v>
      </c>
      <c r="AV92" s="53">
        <v>0</v>
      </c>
      <c r="AW92" s="53">
        <v>0</v>
      </c>
      <c r="AX92" s="53">
        <v>0</v>
      </c>
      <c r="AY92" s="53">
        <v>0</v>
      </c>
      <c r="AZ92" s="53">
        <v>0</v>
      </c>
      <c r="BA92" s="53">
        <v>0</v>
      </c>
      <c r="BB92" s="53">
        <v>0</v>
      </c>
      <c r="BC92" s="53">
        <v>0</v>
      </c>
      <c r="BD92" s="53">
        <v>0</v>
      </c>
    </row>
    <row r="93" spans="2:56" x14ac:dyDescent="0.25">
      <c r="B93" s="52"/>
      <c r="C93" s="26" t="s">
        <v>159</v>
      </c>
      <c r="D93" s="26"/>
      <c r="E93" s="26" t="s">
        <v>114</v>
      </c>
      <c r="F93" s="53">
        <f t="shared" ref="F93:BD93" si="10">+F94</f>
        <v>0</v>
      </c>
      <c r="G93" s="53">
        <f t="shared" si="10"/>
        <v>0.22827201999999996</v>
      </c>
      <c r="H93" s="53">
        <f t="shared" si="10"/>
        <v>0</v>
      </c>
      <c r="I93" s="53">
        <f t="shared" si="10"/>
        <v>0</v>
      </c>
      <c r="J93" s="53">
        <f t="shared" si="10"/>
        <v>0</v>
      </c>
      <c r="K93" s="53">
        <f t="shared" si="10"/>
        <v>0</v>
      </c>
      <c r="L93" s="53">
        <f t="shared" si="10"/>
        <v>0</v>
      </c>
      <c r="M93" s="53">
        <f t="shared" si="10"/>
        <v>0</v>
      </c>
      <c r="N93" s="53">
        <f t="shared" si="10"/>
        <v>0</v>
      </c>
      <c r="O93" s="53">
        <f t="shared" si="10"/>
        <v>0</v>
      </c>
      <c r="P93" s="53">
        <f t="shared" si="10"/>
        <v>0</v>
      </c>
      <c r="Q93" s="53">
        <f t="shared" si="10"/>
        <v>0</v>
      </c>
      <c r="R93" s="53">
        <f t="shared" si="10"/>
        <v>0</v>
      </c>
      <c r="S93" s="53">
        <f t="shared" si="10"/>
        <v>0</v>
      </c>
      <c r="T93" s="53">
        <f t="shared" si="10"/>
        <v>0</v>
      </c>
      <c r="U93" s="53">
        <f t="shared" si="10"/>
        <v>0</v>
      </c>
      <c r="V93" s="53">
        <f t="shared" si="10"/>
        <v>0</v>
      </c>
      <c r="W93" s="53">
        <f t="shared" si="10"/>
        <v>0</v>
      </c>
      <c r="X93" s="53">
        <f t="shared" si="10"/>
        <v>0</v>
      </c>
      <c r="Y93" s="53">
        <f t="shared" si="10"/>
        <v>0</v>
      </c>
      <c r="Z93" s="53">
        <f t="shared" si="10"/>
        <v>0</v>
      </c>
      <c r="AA93" s="53">
        <f t="shared" si="10"/>
        <v>0</v>
      </c>
      <c r="AB93" s="53">
        <f t="shared" si="10"/>
        <v>0</v>
      </c>
      <c r="AC93" s="53">
        <f t="shared" si="10"/>
        <v>0</v>
      </c>
      <c r="AD93" s="53">
        <f t="shared" si="10"/>
        <v>0</v>
      </c>
      <c r="AE93" s="53">
        <f t="shared" si="10"/>
        <v>0</v>
      </c>
      <c r="AF93" s="53">
        <f t="shared" si="10"/>
        <v>0</v>
      </c>
      <c r="AG93" s="53">
        <f t="shared" si="10"/>
        <v>0</v>
      </c>
      <c r="AH93" s="53">
        <f t="shared" si="10"/>
        <v>0</v>
      </c>
      <c r="AI93" s="53">
        <f t="shared" si="10"/>
        <v>0</v>
      </c>
      <c r="AJ93" s="53">
        <f t="shared" si="10"/>
        <v>0</v>
      </c>
      <c r="AK93" s="53">
        <f t="shared" si="10"/>
        <v>0</v>
      </c>
      <c r="AL93" s="53">
        <f t="shared" si="10"/>
        <v>0</v>
      </c>
      <c r="AM93" s="53">
        <f t="shared" si="10"/>
        <v>0</v>
      </c>
      <c r="AN93" s="53">
        <f t="shared" si="10"/>
        <v>0</v>
      </c>
      <c r="AO93" s="53">
        <f t="shared" si="10"/>
        <v>0</v>
      </c>
      <c r="AP93" s="53">
        <f t="shared" si="10"/>
        <v>0</v>
      </c>
      <c r="AQ93" s="53">
        <f t="shared" si="10"/>
        <v>0</v>
      </c>
      <c r="AR93" s="53">
        <f t="shared" si="10"/>
        <v>0</v>
      </c>
      <c r="AS93" s="53">
        <f t="shared" si="10"/>
        <v>0</v>
      </c>
      <c r="AT93" s="53">
        <f t="shared" si="10"/>
        <v>0</v>
      </c>
      <c r="AU93" s="53">
        <f t="shared" si="10"/>
        <v>0</v>
      </c>
      <c r="AV93" s="53">
        <f t="shared" si="10"/>
        <v>0</v>
      </c>
      <c r="AW93" s="53">
        <f t="shared" si="10"/>
        <v>0</v>
      </c>
      <c r="AX93" s="53">
        <f t="shared" si="10"/>
        <v>0</v>
      </c>
      <c r="AY93" s="53">
        <f t="shared" si="10"/>
        <v>0</v>
      </c>
      <c r="AZ93" s="53">
        <f t="shared" si="10"/>
        <v>0</v>
      </c>
      <c r="BA93" s="53">
        <f t="shared" si="10"/>
        <v>0</v>
      </c>
      <c r="BB93" s="53">
        <f t="shared" si="10"/>
        <v>0</v>
      </c>
      <c r="BC93" s="53">
        <f t="shared" si="10"/>
        <v>0</v>
      </c>
      <c r="BD93" s="53">
        <f t="shared" si="10"/>
        <v>0</v>
      </c>
    </row>
    <row r="94" spans="2:56" x14ac:dyDescent="0.25">
      <c r="B94" s="52"/>
      <c r="C94" s="26" t="s">
        <v>160</v>
      </c>
      <c r="D94" s="26"/>
      <c r="E94" s="26" t="s">
        <v>114</v>
      </c>
      <c r="F94" s="53">
        <v>0</v>
      </c>
      <c r="G94" s="53">
        <v>0.22827201999999996</v>
      </c>
      <c r="H94" s="53">
        <v>0</v>
      </c>
      <c r="I94" s="53">
        <v>0</v>
      </c>
      <c r="J94" s="53">
        <v>0</v>
      </c>
      <c r="K94" s="53">
        <v>0</v>
      </c>
      <c r="L94" s="53">
        <v>0</v>
      </c>
      <c r="M94" s="53">
        <v>0</v>
      </c>
      <c r="N94" s="53">
        <v>0</v>
      </c>
      <c r="O94" s="53">
        <v>0</v>
      </c>
      <c r="P94" s="53">
        <v>0</v>
      </c>
      <c r="Q94" s="53">
        <v>0</v>
      </c>
      <c r="R94" s="53">
        <v>0</v>
      </c>
      <c r="S94" s="53">
        <v>0</v>
      </c>
      <c r="T94" s="53">
        <v>0</v>
      </c>
      <c r="U94" s="53">
        <v>0</v>
      </c>
      <c r="V94" s="53">
        <v>0</v>
      </c>
      <c r="W94" s="53">
        <v>0</v>
      </c>
      <c r="X94" s="53">
        <v>0</v>
      </c>
      <c r="Y94" s="53">
        <v>0</v>
      </c>
      <c r="Z94" s="53">
        <v>0</v>
      </c>
      <c r="AA94" s="53">
        <v>0</v>
      </c>
      <c r="AB94" s="53">
        <v>0</v>
      </c>
      <c r="AC94" s="53">
        <v>0</v>
      </c>
      <c r="AD94" s="53">
        <v>0</v>
      </c>
      <c r="AE94" s="53">
        <v>0</v>
      </c>
      <c r="AF94" s="53">
        <v>0</v>
      </c>
      <c r="AG94" s="53">
        <v>0</v>
      </c>
      <c r="AH94" s="53">
        <v>0</v>
      </c>
      <c r="AI94" s="53">
        <v>0</v>
      </c>
      <c r="AJ94" s="53">
        <v>0</v>
      </c>
      <c r="AK94" s="53">
        <v>0</v>
      </c>
      <c r="AL94" s="53">
        <v>0</v>
      </c>
      <c r="AM94" s="53">
        <v>0</v>
      </c>
      <c r="AN94" s="53">
        <v>0</v>
      </c>
      <c r="AO94" s="53">
        <v>0</v>
      </c>
      <c r="AP94" s="53">
        <v>0</v>
      </c>
      <c r="AQ94" s="53">
        <v>0</v>
      </c>
      <c r="AR94" s="53">
        <v>0</v>
      </c>
      <c r="AS94" s="53">
        <v>0</v>
      </c>
      <c r="AT94" s="53">
        <v>0</v>
      </c>
      <c r="AU94" s="53">
        <v>0</v>
      </c>
      <c r="AV94" s="53">
        <v>0</v>
      </c>
      <c r="AW94" s="53">
        <v>0</v>
      </c>
      <c r="AX94" s="53">
        <v>0</v>
      </c>
      <c r="AY94" s="53">
        <v>0</v>
      </c>
      <c r="AZ94" s="53">
        <v>0</v>
      </c>
      <c r="BA94" s="53">
        <v>0</v>
      </c>
      <c r="BB94" s="53">
        <v>0</v>
      </c>
      <c r="BC94" s="53">
        <v>0</v>
      </c>
      <c r="BD94" s="53">
        <v>0</v>
      </c>
    </row>
    <row r="95" spans="2:56" x14ac:dyDescent="0.25">
      <c r="B95" s="52"/>
      <c r="C95" s="26" t="s">
        <v>161</v>
      </c>
      <c r="D95" s="26"/>
      <c r="E95" s="26" t="s">
        <v>114</v>
      </c>
      <c r="F95" s="53">
        <f t="shared" ref="F95:BD95" si="11">+F96</f>
        <v>0</v>
      </c>
      <c r="G95" s="53">
        <f t="shared" si="11"/>
        <v>0.24130557999999996</v>
      </c>
      <c r="H95" s="53">
        <f t="shared" si="11"/>
        <v>0</v>
      </c>
      <c r="I95" s="53">
        <f t="shared" si="11"/>
        <v>0</v>
      </c>
      <c r="J95" s="53">
        <f t="shared" si="11"/>
        <v>0</v>
      </c>
      <c r="K95" s="53">
        <f t="shared" si="11"/>
        <v>0</v>
      </c>
      <c r="L95" s="53">
        <f t="shared" si="11"/>
        <v>0</v>
      </c>
      <c r="M95" s="53">
        <f t="shared" si="11"/>
        <v>0</v>
      </c>
      <c r="N95" s="53">
        <f t="shared" si="11"/>
        <v>0</v>
      </c>
      <c r="O95" s="53">
        <f t="shared" si="11"/>
        <v>0</v>
      </c>
      <c r="P95" s="53">
        <f t="shared" si="11"/>
        <v>0</v>
      </c>
      <c r="Q95" s="53">
        <f t="shared" si="11"/>
        <v>0</v>
      </c>
      <c r="R95" s="53">
        <f t="shared" si="11"/>
        <v>0</v>
      </c>
      <c r="S95" s="53">
        <f t="shared" si="11"/>
        <v>0</v>
      </c>
      <c r="T95" s="53">
        <f t="shared" si="11"/>
        <v>0</v>
      </c>
      <c r="U95" s="53">
        <f t="shared" si="11"/>
        <v>0</v>
      </c>
      <c r="V95" s="53">
        <f t="shared" si="11"/>
        <v>0</v>
      </c>
      <c r="W95" s="53">
        <f t="shared" si="11"/>
        <v>0</v>
      </c>
      <c r="X95" s="53">
        <f t="shared" si="11"/>
        <v>0</v>
      </c>
      <c r="Y95" s="53">
        <f t="shared" si="11"/>
        <v>0</v>
      </c>
      <c r="Z95" s="53">
        <f t="shared" si="11"/>
        <v>0</v>
      </c>
      <c r="AA95" s="53">
        <f t="shared" si="11"/>
        <v>0</v>
      </c>
      <c r="AB95" s="53">
        <f t="shared" si="11"/>
        <v>0</v>
      </c>
      <c r="AC95" s="53">
        <f t="shared" si="11"/>
        <v>0</v>
      </c>
      <c r="AD95" s="53">
        <f t="shared" si="11"/>
        <v>0</v>
      </c>
      <c r="AE95" s="53">
        <f t="shared" si="11"/>
        <v>0</v>
      </c>
      <c r="AF95" s="53">
        <f t="shared" si="11"/>
        <v>0</v>
      </c>
      <c r="AG95" s="53">
        <f t="shared" si="11"/>
        <v>0</v>
      </c>
      <c r="AH95" s="53">
        <f t="shared" si="11"/>
        <v>0</v>
      </c>
      <c r="AI95" s="53">
        <f t="shared" si="11"/>
        <v>0</v>
      </c>
      <c r="AJ95" s="53">
        <f t="shared" si="11"/>
        <v>0</v>
      </c>
      <c r="AK95" s="53">
        <f t="shared" si="11"/>
        <v>0</v>
      </c>
      <c r="AL95" s="53">
        <f t="shared" si="11"/>
        <v>0</v>
      </c>
      <c r="AM95" s="53">
        <f t="shared" si="11"/>
        <v>0</v>
      </c>
      <c r="AN95" s="53">
        <f t="shared" si="11"/>
        <v>0</v>
      </c>
      <c r="AO95" s="53">
        <f t="shared" si="11"/>
        <v>0</v>
      </c>
      <c r="AP95" s="53">
        <f t="shared" si="11"/>
        <v>0</v>
      </c>
      <c r="AQ95" s="53">
        <f t="shared" si="11"/>
        <v>0</v>
      </c>
      <c r="AR95" s="53">
        <f t="shared" si="11"/>
        <v>0</v>
      </c>
      <c r="AS95" s="53">
        <f t="shared" si="11"/>
        <v>0</v>
      </c>
      <c r="AT95" s="53">
        <f t="shared" si="11"/>
        <v>0</v>
      </c>
      <c r="AU95" s="53">
        <f t="shared" si="11"/>
        <v>0</v>
      </c>
      <c r="AV95" s="53">
        <f t="shared" si="11"/>
        <v>0</v>
      </c>
      <c r="AW95" s="53">
        <f t="shared" si="11"/>
        <v>0</v>
      </c>
      <c r="AX95" s="53">
        <f t="shared" si="11"/>
        <v>0</v>
      </c>
      <c r="AY95" s="53">
        <f t="shared" si="11"/>
        <v>0</v>
      </c>
      <c r="AZ95" s="53">
        <f t="shared" si="11"/>
        <v>0</v>
      </c>
      <c r="BA95" s="53">
        <f t="shared" si="11"/>
        <v>0</v>
      </c>
      <c r="BB95" s="53">
        <f t="shared" si="11"/>
        <v>0</v>
      </c>
      <c r="BC95" s="53">
        <f t="shared" si="11"/>
        <v>0</v>
      </c>
      <c r="BD95" s="53">
        <f t="shared" si="11"/>
        <v>0</v>
      </c>
    </row>
    <row r="96" spans="2:56" x14ac:dyDescent="0.25">
      <c r="B96" s="52"/>
      <c r="C96" s="26" t="s">
        <v>162</v>
      </c>
      <c r="D96" s="26"/>
      <c r="E96" s="26" t="s">
        <v>114</v>
      </c>
      <c r="F96" s="53">
        <v>0</v>
      </c>
      <c r="G96" s="53">
        <v>0.24130557999999996</v>
      </c>
      <c r="H96" s="53">
        <v>0</v>
      </c>
      <c r="I96" s="53">
        <v>0</v>
      </c>
      <c r="J96" s="53">
        <v>0</v>
      </c>
      <c r="K96" s="53">
        <v>0</v>
      </c>
      <c r="L96" s="53">
        <v>0</v>
      </c>
      <c r="M96" s="53">
        <v>0</v>
      </c>
      <c r="N96" s="53">
        <v>0</v>
      </c>
      <c r="O96" s="53">
        <v>0</v>
      </c>
      <c r="P96" s="53">
        <v>0</v>
      </c>
      <c r="Q96" s="53">
        <v>0</v>
      </c>
      <c r="R96" s="53">
        <v>0</v>
      </c>
      <c r="S96" s="53">
        <v>0</v>
      </c>
      <c r="T96" s="53">
        <v>0</v>
      </c>
      <c r="U96" s="53">
        <v>0</v>
      </c>
      <c r="V96" s="53">
        <v>0</v>
      </c>
      <c r="W96" s="53">
        <v>0</v>
      </c>
      <c r="X96" s="53">
        <v>0</v>
      </c>
      <c r="Y96" s="53">
        <v>0</v>
      </c>
      <c r="Z96" s="53">
        <v>0</v>
      </c>
      <c r="AA96" s="53">
        <v>0</v>
      </c>
      <c r="AB96" s="53">
        <v>0</v>
      </c>
      <c r="AC96" s="53">
        <v>0</v>
      </c>
      <c r="AD96" s="53">
        <v>0</v>
      </c>
      <c r="AE96" s="53">
        <v>0</v>
      </c>
      <c r="AF96" s="53">
        <v>0</v>
      </c>
      <c r="AG96" s="53">
        <v>0</v>
      </c>
      <c r="AH96" s="53">
        <v>0</v>
      </c>
      <c r="AI96" s="53">
        <v>0</v>
      </c>
      <c r="AJ96" s="53">
        <v>0</v>
      </c>
      <c r="AK96" s="53">
        <v>0</v>
      </c>
      <c r="AL96" s="53">
        <v>0</v>
      </c>
      <c r="AM96" s="53">
        <v>0</v>
      </c>
      <c r="AN96" s="53">
        <v>0</v>
      </c>
      <c r="AO96" s="53">
        <v>0</v>
      </c>
      <c r="AP96" s="53">
        <v>0</v>
      </c>
      <c r="AQ96" s="53">
        <v>0</v>
      </c>
      <c r="AR96" s="53">
        <v>0</v>
      </c>
      <c r="AS96" s="53">
        <v>0</v>
      </c>
      <c r="AT96" s="53">
        <v>0</v>
      </c>
      <c r="AU96" s="53">
        <v>0</v>
      </c>
      <c r="AV96" s="53">
        <v>0</v>
      </c>
      <c r="AW96" s="53">
        <v>0</v>
      </c>
      <c r="AX96" s="53">
        <v>0</v>
      </c>
      <c r="AY96" s="53">
        <v>0</v>
      </c>
      <c r="AZ96" s="53">
        <v>0</v>
      </c>
      <c r="BA96" s="53">
        <v>0</v>
      </c>
      <c r="BB96" s="53">
        <v>0</v>
      </c>
      <c r="BC96" s="53">
        <v>0</v>
      </c>
      <c r="BD96" s="53">
        <v>0</v>
      </c>
    </row>
    <row r="97" spans="2:56" x14ac:dyDescent="0.25">
      <c r="B97" s="52"/>
      <c r="C97" s="26" t="s">
        <v>163</v>
      </c>
      <c r="D97" s="26"/>
      <c r="E97" s="26" t="s">
        <v>114</v>
      </c>
      <c r="F97" s="53">
        <f t="shared" ref="F97:BD97" si="12">+F98</f>
        <v>0</v>
      </c>
      <c r="G97" s="53">
        <f t="shared" si="12"/>
        <v>0.35</v>
      </c>
      <c r="H97" s="53">
        <f t="shared" si="12"/>
        <v>0</v>
      </c>
      <c r="I97" s="53">
        <f t="shared" si="12"/>
        <v>0.35</v>
      </c>
      <c r="J97" s="53">
        <f t="shared" si="12"/>
        <v>0</v>
      </c>
      <c r="K97" s="53">
        <f t="shared" si="12"/>
        <v>0</v>
      </c>
      <c r="L97" s="53">
        <f t="shared" si="12"/>
        <v>0</v>
      </c>
      <c r="M97" s="53">
        <f t="shared" si="12"/>
        <v>0</v>
      </c>
      <c r="N97" s="53">
        <f t="shared" si="12"/>
        <v>0</v>
      </c>
      <c r="O97" s="53">
        <f t="shared" si="12"/>
        <v>0</v>
      </c>
      <c r="P97" s="53">
        <f t="shared" si="12"/>
        <v>0</v>
      </c>
      <c r="Q97" s="53">
        <f t="shared" si="12"/>
        <v>0</v>
      </c>
      <c r="R97" s="53">
        <f t="shared" si="12"/>
        <v>0</v>
      </c>
      <c r="S97" s="53">
        <f t="shared" si="12"/>
        <v>0</v>
      </c>
      <c r="T97" s="53">
        <f t="shared" si="12"/>
        <v>0</v>
      </c>
      <c r="U97" s="53">
        <f t="shared" si="12"/>
        <v>0</v>
      </c>
      <c r="V97" s="53">
        <f t="shared" si="12"/>
        <v>0</v>
      </c>
      <c r="W97" s="53">
        <f t="shared" si="12"/>
        <v>0</v>
      </c>
      <c r="X97" s="53">
        <f t="shared" si="12"/>
        <v>0</v>
      </c>
      <c r="Y97" s="53">
        <f t="shared" si="12"/>
        <v>0</v>
      </c>
      <c r="Z97" s="53">
        <f t="shared" si="12"/>
        <v>0</v>
      </c>
      <c r="AA97" s="53">
        <f t="shared" si="12"/>
        <v>0</v>
      </c>
      <c r="AB97" s="53">
        <f t="shared" si="12"/>
        <v>0</v>
      </c>
      <c r="AC97" s="53">
        <f t="shared" si="12"/>
        <v>0</v>
      </c>
      <c r="AD97" s="53">
        <f t="shared" si="12"/>
        <v>0</v>
      </c>
      <c r="AE97" s="53">
        <f t="shared" si="12"/>
        <v>0</v>
      </c>
      <c r="AF97" s="53">
        <f t="shared" si="12"/>
        <v>0</v>
      </c>
      <c r="AG97" s="53">
        <f t="shared" si="12"/>
        <v>0</v>
      </c>
      <c r="AH97" s="53">
        <f t="shared" si="12"/>
        <v>0</v>
      </c>
      <c r="AI97" s="53">
        <f t="shared" si="12"/>
        <v>0</v>
      </c>
      <c r="AJ97" s="53">
        <f t="shared" si="12"/>
        <v>0</v>
      </c>
      <c r="AK97" s="53">
        <f t="shared" si="12"/>
        <v>0</v>
      </c>
      <c r="AL97" s="53">
        <f t="shared" si="12"/>
        <v>0</v>
      </c>
      <c r="AM97" s="53">
        <f t="shared" si="12"/>
        <v>0</v>
      </c>
      <c r="AN97" s="53">
        <f t="shared" si="12"/>
        <v>0</v>
      </c>
      <c r="AO97" s="53">
        <f t="shared" si="12"/>
        <v>0</v>
      </c>
      <c r="AP97" s="53">
        <f t="shared" si="12"/>
        <v>0</v>
      </c>
      <c r="AQ97" s="53">
        <f t="shared" si="12"/>
        <v>0</v>
      </c>
      <c r="AR97" s="53">
        <f t="shared" si="12"/>
        <v>0</v>
      </c>
      <c r="AS97" s="53">
        <f t="shared" si="12"/>
        <v>0</v>
      </c>
      <c r="AT97" s="53">
        <f t="shared" si="12"/>
        <v>0</v>
      </c>
      <c r="AU97" s="53">
        <f t="shared" si="12"/>
        <v>0</v>
      </c>
      <c r="AV97" s="53">
        <f t="shared" si="12"/>
        <v>0</v>
      </c>
      <c r="AW97" s="53">
        <f t="shared" si="12"/>
        <v>0</v>
      </c>
      <c r="AX97" s="53">
        <f t="shared" si="12"/>
        <v>0</v>
      </c>
      <c r="AY97" s="53">
        <f t="shared" si="12"/>
        <v>0</v>
      </c>
      <c r="AZ97" s="53">
        <f t="shared" si="12"/>
        <v>0</v>
      </c>
      <c r="BA97" s="53">
        <f t="shared" si="12"/>
        <v>0</v>
      </c>
      <c r="BB97" s="53">
        <f t="shared" si="12"/>
        <v>0</v>
      </c>
      <c r="BC97" s="53">
        <f t="shared" si="12"/>
        <v>0</v>
      </c>
      <c r="BD97" s="53">
        <f t="shared" si="12"/>
        <v>0</v>
      </c>
    </row>
    <row r="98" spans="2:56" x14ac:dyDescent="0.25">
      <c r="B98" s="52"/>
      <c r="C98" s="26" t="s">
        <v>164</v>
      </c>
      <c r="D98" s="26"/>
      <c r="E98" s="26" t="s">
        <v>114</v>
      </c>
      <c r="F98" s="53">
        <v>0</v>
      </c>
      <c r="G98" s="53">
        <v>0.35</v>
      </c>
      <c r="H98" s="53">
        <v>0</v>
      </c>
      <c r="I98" s="53">
        <v>0.35</v>
      </c>
      <c r="J98" s="53">
        <v>0</v>
      </c>
      <c r="K98" s="53">
        <v>0</v>
      </c>
      <c r="L98" s="53">
        <v>0</v>
      </c>
      <c r="M98" s="53">
        <v>0</v>
      </c>
      <c r="N98" s="53">
        <v>0</v>
      </c>
      <c r="O98" s="53">
        <v>0</v>
      </c>
      <c r="P98" s="53">
        <v>0</v>
      </c>
      <c r="Q98" s="53">
        <v>0</v>
      </c>
      <c r="R98" s="53">
        <v>0</v>
      </c>
      <c r="S98" s="53">
        <v>0</v>
      </c>
      <c r="T98" s="53">
        <v>0</v>
      </c>
      <c r="U98" s="53">
        <v>0</v>
      </c>
      <c r="V98" s="53">
        <v>0</v>
      </c>
      <c r="W98" s="53">
        <v>0</v>
      </c>
      <c r="X98" s="53">
        <v>0</v>
      </c>
      <c r="Y98" s="53">
        <v>0</v>
      </c>
      <c r="Z98" s="53">
        <v>0</v>
      </c>
      <c r="AA98" s="53">
        <v>0</v>
      </c>
      <c r="AB98" s="53">
        <v>0</v>
      </c>
      <c r="AC98" s="53">
        <v>0</v>
      </c>
      <c r="AD98" s="53">
        <v>0</v>
      </c>
      <c r="AE98" s="53">
        <v>0</v>
      </c>
      <c r="AF98" s="53">
        <v>0</v>
      </c>
      <c r="AG98" s="53">
        <v>0</v>
      </c>
      <c r="AH98" s="53">
        <v>0</v>
      </c>
      <c r="AI98" s="53">
        <v>0</v>
      </c>
      <c r="AJ98" s="53">
        <v>0</v>
      </c>
      <c r="AK98" s="53">
        <v>0</v>
      </c>
      <c r="AL98" s="53">
        <v>0</v>
      </c>
      <c r="AM98" s="53">
        <v>0</v>
      </c>
      <c r="AN98" s="53">
        <v>0</v>
      </c>
      <c r="AO98" s="53">
        <v>0</v>
      </c>
      <c r="AP98" s="53">
        <v>0</v>
      </c>
      <c r="AQ98" s="53">
        <v>0</v>
      </c>
      <c r="AR98" s="53">
        <v>0</v>
      </c>
      <c r="AS98" s="53">
        <v>0</v>
      </c>
      <c r="AT98" s="53">
        <v>0</v>
      </c>
      <c r="AU98" s="53">
        <v>0</v>
      </c>
      <c r="AV98" s="53">
        <v>0</v>
      </c>
      <c r="AW98" s="53">
        <v>0</v>
      </c>
      <c r="AX98" s="53">
        <v>0</v>
      </c>
      <c r="AY98" s="53">
        <v>0</v>
      </c>
      <c r="AZ98" s="53">
        <v>0</v>
      </c>
      <c r="BA98" s="53">
        <v>0</v>
      </c>
      <c r="BB98" s="53">
        <v>0</v>
      </c>
      <c r="BC98" s="53">
        <v>0</v>
      </c>
      <c r="BD98" s="53">
        <v>0</v>
      </c>
    </row>
    <row r="99" spans="2:56" x14ac:dyDescent="0.25">
      <c r="B99" s="52"/>
      <c r="C99" s="42" t="s">
        <v>165</v>
      </c>
      <c r="D99" s="42"/>
      <c r="E99" s="26" t="s">
        <v>114</v>
      </c>
      <c r="F99" s="53">
        <f t="shared" ref="F99:BD99" si="13">+F100</f>
        <v>0</v>
      </c>
      <c r="G99" s="53">
        <f t="shared" si="13"/>
        <v>0</v>
      </c>
      <c r="H99" s="53">
        <f t="shared" si="13"/>
        <v>0</v>
      </c>
      <c r="I99" s="53">
        <f t="shared" si="13"/>
        <v>0.33999999999999997</v>
      </c>
      <c r="J99" s="53">
        <f t="shared" si="13"/>
        <v>0</v>
      </c>
      <c r="K99" s="53">
        <f t="shared" si="13"/>
        <v>0</v>
      </c>
      <c r="L99" s="53">
        <f t="shared" si="13"/>
        <v>0</v>
      </c>
      <c r="M99" s="53">
        <f t="shared" si="13"/>
        <v>0</v>
      </c>
      <c r="N99" s="53">
        <f t="shared" si="13"/>
        <v>0</v>
      </c>
      <c r="O99" s="53">
        <f t="shared" si="13"/>
        <v>0</v>
      </c>
      <c r="P99" s="53">
        <f t="shared" si="13"/>
        <v>0</v>
      </c>
      <c r="Q99" s="53">
        <f t="shared" si="13"/>
        <v>0</v>
      </c>
      <c r="R99" s="53">
        <f t="shared" si="13"/>
        <v>0</v>
      </c>
      <c r="S99" s="53">
        <f t="shared" si="13"/>
        <v>0</v>
      </c>
      <c r="T99" s="53">
        <f t="shared" si="13"/>
        <v>0</v>
      </c>
      <c r="U99" s="53">
        <f t="shared" si="13"/>
        <v>0</v>
      </c>
      <c r="V99" s="53">
        <f t="shared" si="13"/>
        <v>0</v>
      </c>
      <c r="W99" s="53">
        <f t="shared" si="13"/>
        <v>0</v>
      </c>
      <c r="X99" s="53">
        <f t="shared" si="13"/>
        <v>0</v>
      </c>
      <c r="Y99" s="53">
        <f t="shared" si="13"/>
        <v>0</v>
      </c>
      <c r="Z99" s="53">
        <f t="shared" si="13"/>
        <v>0</v>
      </c>
      <c r="AA99" s="53">
        <f t="shared" si="13"/>
        <v>0</v>
      </c>
      <c r="AB99" s="53">
        <f t="shared" si="13"/>
        <v>0</v>
      </c>
      <c r="AC99" s="53">
        <f t="shared" si="13"/>
        <v>0</v>
      </c>
      <c r="AD99" s="53">
        <f t="shared" si="13"/>
        <v>0</v>
      </c>
      <c r="AE99" s="53">
        <f t="shared" si="13"/>
        <v>0</v>
      </c>
      <c r="AF99" s="53">
        <f t="shared" si="13"/>
        <v>0</v>
      </c>
      <c r="AG99" s="53">
        <f t="shared" si="13"/>
        <v>0</v>
      </c>
      <c r="AH99" s="53">
        <f t="shared" si="13"/>
        <v>0</v>
      </c>
      <c r="AI99" s="53">
        <f t="shared" si="13"/>
        <v>0</v>
      </c>
      <c r="AJ99" s="53">
        <f t="shared" si="13"/>
        <v>0</v>
      </c>
      <c r="AK99" s="53">
        <f t="shared" si="13"/>
        <v>0</v>
      </c>
      <c r="AL99" s="53">
        <f t="shared" si="13"/>
        <v>0</v>
      </c>
      <c r="AM99" s="53">
        <f t="shared" si="13"/>
        <v>0</v>
      </c>
      <c r="AN99" s="53">
        <f t="shared" si="13"/>
        <v>0</v>
      </c>
      <c r="AO99" s="53">
        <f t="shared" si="13"/>
        <v>0</v>
      </c>
      <c r="AP99" s="53">
        <f t="shared" si="13"/>
        <v>0</v>
      </c>
      <c r="AQ99" s="53">
        <f t="shared" si="13"/>
        <v>0</v>
      </c>
      <c r="AR99" s="53">
        <f t="shared" si="13"/>
        <v>0</v>
      </c>
      <c r="AS99" s="53">
        <f t="shared" si="13"/>
        <v>0</v>
      </c>
      <c r="AT99" s="53">
        <f t="shared" si="13"/>
        <v>0</v>
      </c>
      <c r="AU99" s="53">
        <f t="shared" si="13"/>
        <v>0</v>
      </c>
      <c r="AV99" s="53">
        <f t="shared" si="13"/>
        <v>0</v>
      </c>
      <c r="AW99" s="53">
        <f t="shared" si="13"/>
        <v>0</v>
      </c>
      <c r="AX99" s="53">
        <f t="shared" si="13"/>
        <v>0</v>
      </c>
      <c r="AY99" s="53">
        <f t="shared" si="13"/>
        <v>0</v>
      </c>
      <c r="AZ99" s="53">
        <f t="shared" si="13"/>
        <v>0</v>
      </c>
      <c r="BA99" s="53">
        <f t="shared" si="13"/>
        <v>0</v>
      </c>
      <c r="BB99" s="53">
        <f t="shared" si="13"/>
        <v>0</v>
      </c>
      <c r="BC99" s="53">
        <f t="shared" si="13"/>
        <v>0</v>
      </c>
      <c r="BD99" s="53">
        <f t="shared" si="13"/>
        <v>0</v>
      </c>
    </row>
    <row r="100" spans="2:56" x14ac:dyDescent="0.25">
      <c r="B100" s="52"/>
      <c r="C100" s="42" t="s">
        <v>166</v>
      </c>
      <c r="D100" s="42"/>
      <c r="E100" s="26" t="s">
        <v>114</v>
      </c>
      <c r="F100" s="53">
        <v>0</v>
      </c>
      <c r="G100" s="53">
        <v>0</v>
      </c>
      <c r="H100" s="53">
        <v>0</v>
      </c>
      <c r="I100" s="53">
        <v>0.33999999999999997</v>
      </c>
      <c r="J100" s="53">
        <v>0</v>
      </c>
      <c r="K100" s="53">
        <v>0</v>
      </c>
      <c r="L100" s="53">
        <v>0</v>
      </c>
      <c r="M100" s="53">
        <v>0</v>
      </c>
      <c r="N100" s="53">
        <v>0</v>
      </c>
      <c r="O100" s="53">
        <v>0</v>
      </c>
      <c r="P100" s="53">
        <v>0</v>
      </c>
      <c r="Q100" s="53">
        <v>0</v>
      </c>
      <c r="R100" s="53">
        <v>0</v>
      </c>
      <c r="S100" s="53">
        <v>0</v>
      </c>
      <c r="T100" s="53">
        <v>0</v>
      </c>
      <c r="U100" s="53">
        <v>0</v>
      </c>
      <c r="V100" s="53">
        <v>0</v>
      </c>
      <c r="W100" s="53">
        <v>0</v>
      </c>
      <c r="X100" s="53">
        <v>0</v>
      </c>
      <c r="Y100" s="53">
        <v>0</v>
      </c>
      <c r="Z100" s="53">
        <v>0</v>
      </c>
      <c r="AA100" s="53">
        <v>0</v>
      </c>
      <c r="AB100" s="53">
        <v>0</v>
      </c>
      <c r="AC100" s="53">
        <v>0</v>
      </c>
      <c r="AD100" s="53">
        <v>0</v>
      </c>
      <c r="AE100" s="53">
        <v>0</v>
      </c>
      <c r="AF100" s="53">
        <v>0</v>
      </c>
      <c r="AG100" s="53">
        <v>0</v>
      </c>
      <c r="AH100" s="53">
        <v>0</v>
      </c>
      <c r="AI100" s="53">
        <v>0</v>
      </c>
      <c r="AJ100" s="53">
        <v>0</v>
      </c>
      <c r="AK100" s="53">
        <v>0</v>
      </c>
      <c r="AL100" s="53">
        <v>0</v>
      </c>
      <c r="AM100" s="53">
        <v>0</v>
      </c>
      <c r="AN100" s="53">
        <v>0</v>
      </c>
      <c r="AO100" s="53">
        <v>0</v>
      </c>
      <c r="AP100" s="53">
        <v>0</v>
      </c>
      <c r="AQ100" s="53">
        <v>0</v>
      </c>
      <c r="AR100" s="53">
        <v>0</v>
      </c>
      <c r="AS100" s="53">
        <v>0</v>
      </c>
      <c r="AT100" s="53">
        <v>0</v>
      </c>
      <c r="AU100" s="53">
        <v>0</v>
      </c>
      <c r="AV100" s="53">
        <v>0</v>
      </c>
      <c r="AW100" s="53">
        <v>0</v>
      </c>
      <c r="AX100" s="53">
        <v>0</v>
      </c>
      <c r="AY100" s="53">
        <v>0</v>
      </c>
      <c r="AZ100" s="53">
        <v>0</v>
      </c>
      <c r="BA100" s="53">
        <v>0</v>
      </c>
      <c r="BB100" s="53">
        <v>0</v>
      </c>
      <c r="BC100" s="53">
        <v>0</v>
      </c>
      <c r="BD100" s="53">
        <v>0</v>
      </c>
    </row>
    <row r="101" spans="2:56" x14ac:dyDescent="0.25">
      <c r="B101" s="52"/>
      <c r="C101" s="42" t="s">
        <v>167</v>
      </c>
      <c r="D101" s="42"/>
      <c r="E101" s="26" t="s">
        <v>114</v>
      </c>
      <c r="F101" s="53">
        <f t="shared" ref="F101:BD101" si="14">+F102</f>
        <v>0</v>
      </c>
      <c r="G101" s="53">
        <f t="shared" si="14"/>
        <v>0</v>
      </c>
      <c r="H101" s="53">
        <f t="shared" si="14"/>
        <v>0</v>
      </c>
      <c r="I101" s="53">
        <f t="shared" si="14"/>
        <v>0</v>
      </c>
      <c r="J101" s="53">
        <f t="shared" si="14"/>
        <v>0</v>
      </c>
      <c r="K101" s="53">
        <f t="shared" si="14"/>
        <v>0</v>
      </c>
      <c r="L101" s="53">
        <f t="shared" si="14"/>
        <v>0</v>
      </c>
      <c r="M101" s="53">
        <f t="shared" si="14"/>
        <v>0</v>
      </c>
      <c r="N101" s="53">
        <f t="shared" si="14"/>
        <v>0</v>
      </c>
      <c r="O101" s="53">
        <f t="shared" si="14"/>
        <v>0</v>
      </c>
      <c r="P101" s="53">
        <f t="shared" si="14"/>
        <v>0</v>
      </c>
      <c r="Q101" s="53">
        <f t="shared" si="14"/>
        <v>0</v>
      </c>
      <c r="R101" s="53">
        <f t="shared" si="14"/>
        <v>0</v>
      </c>
      <c r="S101" s="53">
        <f t="shared" si="14"/>
        <v>0</v>
      </c>
      <c r="T101" s="53">
        <f t="shared" si="14"/>
        <v>0</v>
      </c>
      <c r="U101" s="53">
        <f t="shared" si="14"/>
        <v>0</v>
      </c>
      <c r="V101" s="53">
        <f t="shared" si="14"/>
        <v>0</v>
      </c>
      <c r="W101" s="53">
        <f t="shared" si="14"/>
        <v>0</v>
      </c>
      <c r="X101" s="53">
        <f t="shared" si="14"/>
        <v>0</v>
      </c>
      <c r="Y101" s="53">
        <f t="shared" si="14"/>
        <v>0</v>
      </c>
      <c r="Z101" s="53">
        <f t="shared" si="14"/>
        <v>0</v>
      </c>
      <c r="AA101" s="53">
        <f t="shared" si="14"/>
        <v>0</v>
      </c>
      <c r="AB101" s="53">
        <f t="shared" si="14"/>
        <v>0</v>
      </c>
      <c r="AC101" s="53">
        <f t="shared" si="14"/>
        <v>0</v>
      </c>
      <c r="AD101" s="53">
        <f t="shared" si="14"/>
        <v>0</v>
      </c>
      <c r="AE101" s="53">
        <f t="shared" si="14"/>
        <v>0</v>
      </c>
      <c r="AF101" s="53">
        <f t="shared" si="14"/>
        <v>0</v>
      </c>
      <c r="AG101" s="53">
        <f t="shared" si="14"/>
        <v>0</v>
      </c>
      <c r="AH101" s="53">
        <f t="shared" si="14"/>
        <v>0</v>
      </c>
      <c r="AI101" s="53">
        <f t="shared" si="14"/>
        <v>0</v>
      </c>
      <c r="AJ101" s="53">
        <f t="shared" si="14"/>
        <v>0</v>
      </c>
      <c r="AK101" s="53">
        <f t="shared" si="14"/>
        <v>0</v>
      </c>
      <c r="AL101" s="53">
        <f t="shared" si="14"/>
        <v>0</v>
      </c>
      <c r="AM101" s="53">
        <f t="shared" si="14"/>
        <v>0</v>
      </c>
      <c r="AN101" s="53">
        <f t="shared" si="14"/>
        <v>0</v>
      </c>
      <c r="AO101" s="53">
        <f t="shared" si="14"/>
        <v>0</v>
      </c>
      <c r="AP101" s="53">
        <f t="shared" si="14"/>
        <v>0</v>
      </c>
      <c r="AQ101" s="53">
        <f t="shared" si="14"/>
        <v>0</v>
      </c>
      <c r="AR101" s="53">
        <f t="shared" si="14"/>
        <v>0</v>
      </c>
      <c r="AS101" s="53">
        <f t="shared" si="14"/>
        <v>0</v>
      </c>
      <c r="AT101" s="53">
        <f t="shared" si="14"/>
        <v>0</v>
      </c>
      <c r="AU101" s="53">
        <f t="shared" si="14"/>
        <v>0</v>
      </c>
      <c r="AV101" s="53">
        <f t="shared" si="14"/>
        <v>0</v>
      </c>
      <c r="AW101" s="53">
        <f t="shared" si="14"/>
        <v>0</v>
      </c>
      <c r="AX101" s="53">
        <f t="shared" si="14"/>
        <v>0</v>
      </c>
      <c r="AY101" s="53">
        <f t="shared" si="14"/>
        <v>0</v>
      </c>
      <c r="AZ101" s="53">
        <f t="shared" si="14"/>
        <v>0</v>
      </c>
      <c r="BA101" s="53">
        <f t="shared" si="14"/>
        <v>0</v>
      </c>
      <c r="BB101" s="53">
        <f t="shared" si="14"/>
        <v>0</v>
      </c>
      <c r="BC101" s="53">
        <f t="shared" si="14"/>
        <v>0</v>
      </c>
      <c r="BD101" s="53">
        <f t="shared" si="14"/>
        <v>0</v>
      </c>
    </row>
    <row r="102" spans="2:56" x14ac:dyDescent="0.25">
      <c r="B102" s="52"/>
      <c r="C102" s="42" t="s">
        <v>168</v>
      </c>
      <c r="D102" s="42"/>
      <c r="E102" s="26" t="s">
        <v>114</v>
      </c>
      <c r="F102" s="53">
        <v>0</v>
      </c>
      <c r="G102" s="53">
        <v>0</v>
      </c>
      <c r="H102" s="53">
        <v>0</v>
      </c>
      <c r="I102" s="53">
        <v>0</v>
      </c>
      <c r="J102" s="53">
        <v>0</v>
      </c>
      <c r="K102" s="53">
        <v>0</v>
      </c>
      <c r="L102" s="53">
        <v>0</v>
      </c>
      <c r="M102" s="53">
        <v>0</v>
      </c>
      <c r="N102" s="53">
        <v>0</v>
      </c>
      <c r="O102" s="53">
        <v>0</v>
      </c>
      <c r="P102" s="53">
        <v>0</v>
      </c>
      <c r="Q102" s="53">
        <v>0</v>
      </c>
      <c r="R102" s="53">
        <v>0</v>
      </c>
      <c r="S102" s="53">
        <v>0</v>
      </c>
      <c r="T102" s="53">
        <v>0</v>
      </c>
      <c r="U102" s="53">
        <v>0</v>
      </c>
      <c r="V102" s="53">
        <v>0</v>
      </c>
      <c r="W102" s="53">
        <v>0</v>
      </c>
      <c r="X102" s="53">
        <v>0</v>
      </c>
      <c r="Y102" s="53">
        <v>0</v>
      </c>
      <c r="Z102" s="53">
        <v>0</v>
      </c>
      <c r="AA102" s="53">
        <v>0</v>
      </c>
      <c r="AB102" s="53">
        <v>0</v>
      </c>
      <c r="AC102" s="53">
        <v>0</v>
      </c>
      <c r="AD102" s="53">
        <v>0</v>
      </c>
      <c r="AE102" s="53">
        <v>0</v>
      </c>
      <c r="AF102" s="53">
        <v>0</v>
      </c>
      <c r="AG102" s="53">
        <v>0</v>
      </c>
      <c r="AH102" s="53">
        <v>0</v>
      </c>
      <c r="AI102" s="53">
        <v>0</v>
      </c>
      <c r="AJ102" s="53">
        <v>0</v>
      </c>
      <c r="AK102" s="53">
        <v>0</v>
      </c>
      <c r="AL102" s="53">
        <v>0</v>
      </c>
      <c r="AM102" s="53">
        <v>0</v>
      </c>
      <c r="AN102" s="53">
        <v>0</v>
      </c>
      <c r="AO102" s="53">
        <v>0</v>
      </c>
      <c r="AP102" s="53">
        <v>0</v>
      </c>
      <c r="AQ102" s="53">
        <v>0</v>
      </c>
      <c r="AR102" s="53">
        <v>0</v>
      </c>
      <c r="AS102" s="53">
        <v>0</v>
      </c>
      <c r="AT102" s="53">
        <v>0</v>
      </c>
      <c r="AU102" s="53">
        <v>0</v>
      </c>
      <c r="AV102" s="53">
        <v>0</v>
      </c>
      <c r="AW102" s="53">
        <v>0</v>
      </c>
      <c r="AX102" s="53">
        <v>0</v>
      </c>
      <c r="AY102" s="53">
        <v>0</v>
      </c>
      <c r="AZ102" s="53">
        <v>0</v>
      </c>
      <c r="BA102" s="53">
        <v>0</v>
      </c>
      <c r="BB102" s="53">
        <v>0</v>
      </c>
      <c r="BC102" s="53">
        <v>0</v>
      </c>
      <c r="BD102" s="53">
        <v>0</v>
      </c>
    </row>
    <row r="103" spans="2:56" ht="13.2" customHeight="1" x14ac:dyDescent="0.25">
      <c r="B103" s="52"/>
      <c r="C103" s="26" t="s">
        <v>169</v>
      </c>
      <c r="D103" s="26"/>
      <c r="E103" s="26" t="s">
        <v>114</v>
      </c>
      <c r="F103" s="53">
        <f t="shared" ref="F103:BD103" si="15">+F104</f>
        <v>0</v>
      </c>
      <c r="G103" s="53">
        <f t="shared" si="15"/>
        <v>0</v>
      </c>
      <c r="H103" s="53">
        <f t="shared" si="15"/>
        <v>0</v>
      </c>
      <c r="I103" s="53">
        <f t="shared" si="15"/>
        <v>0</v>
      </c>
      <c r="J103" s="53">
        <f t="shared" si="15"/>
        <v>0</v>
      </c>
      <c r="K103" s="53">
        <f t="shared" si="15"/>
        <v>0</v>
      </c>
      <c r="L103" s="53">
        <f t="shared" si="15"/>
        <v>0</v>
      </c>
      <c r="M103" s="53">
        <f t="shared" si="15"/>
        <v>5.85</v>
      </c>
      <c r="N103" s="53">
        <f t="shared" si="15"/>
        <v>2.1800000000000002</v>
      </c>
      <c r="O103" s="53">
        <f t="shared" si="15"/>
        <v>2.27</v>
      </c>
      <c r="P103" s="53">
        <f t="shared" si="15"/>
        <v>0</v>
      </c>
      <c r="Q103" s="53">
        <f t="shared" si="15"/>
        <v>0.76</v>
      </c>
      <c r="R103" s="53">
        <f t="shared" si="15"/>
        <v>0.82000000000000006</v>
      </c>
      <c r="S103" s="53">
        <f t="shared" si="15"/>
        <v>1.33</v>
      </c>
      <c r="T103" s="53">
        <f t="shared" si="15"/>
        <v>1.78</v>
      </c>
      <c r="U103" s="53">
        <f t="shared" si="15"/>
        <v>0</v>
      </c>
      <c r="V103" s="53">
        <f t="shared" si="15"/>
        <v>1.1200000000000001</v>
      </c>
      <c r="W103" s="53">
        <f t="shared" si="15"/>
        <v>1.27</v>
      </c>
      <c r="X103" s="53">
        <f t="shared" si="15"/>
        <v>0</v>
      </c>
      <c r="Y103" s="53">
        <f t="shared" si="15"/>
        <v>2.4700000000000002</v>
      </c>
      <c r="Z103" s="53">
        <f t="shared" si="15"/>
        <v>0</v>
      </c>
      <c r="AA103" s="53">
        <f t="shared" si="15"/>
        <v>0</v>
      </c>
      <c r="AB103" s="53">
        <f t="shared" si="15"/>
        <v>0</v>
      </c>
      <c r="AC103" s="53">
        <f t="shared" si="15"/>
        <v>1.94</v>
      </c>
      <c r="AD103" s="53">
        <f t="shared" si="15"/>
        <v>0</v>
      </c>
      <c r="AE103" s="53">
        <f t="shared" si="15"/>
        <v>0</v>
      </c>
      <c r="AF103" s="53">
        <f t="shared" si="15"/>
        <v>0.53</v>
      </c>
      <c r="AG103" s="53">
        <f t="shared" si="15"/>
        <v>0</v>
      </c>
      <c r="AH103" s="53">
        <f t="shared" si="15"/>
        <v>0</v>
      </c>
      <c r="AI103" s="53">
        <f t="shared" si="15"/>
        <v>1.03</v>
      </c>
      <c r="AJ103" s="53">
        <f t="shared" si="15"/>
        <v>1.69</v>
      </c>
      <c r="AK103" s="53">
        <f t="shared" si="15"/>
        <v>0</v>
      </c>
      <c r="AL103" s="53">
        <f t="shared" si="15"/>
        <v>1.1599999999999999</v>
      </c>
      <c r="AM103" s="53">
        <f t="shared" si="15"/>
        <v>0</v>
      </c>
      <c r="AN103" s="53">
        <f t="shared" si="15"/>
        <v>0</v>
      </c>
      <c r="AO103" s="53">
        <f t="shared" si="15"/>
        <v>0</v>
      </c>
      <c r="AP103" s="53">
        <f t="shared" si="15"/>
        <v>0</v>
      </c>
      <c r="AQ103" s="53">
        <f t="shared" si="15"/>
        <v>0</v>
      </c>
      <c r="AR103" s="53">
        <f t="shared" si="15"/>
        <v>0</v>
      </c>
      <c r="AS103" s="53">
        <f t="shared" si="15"/>
        <v>0</v>
      </c>
      <c r="AT103" s="53">
        <f t="shared" si="15"/>
        <v>0</v>
      </c>
      <c r="AU103" s="53">
        <f t="shared" si="15"/>
        <v>0</v>
      </c>
      <c r="AV103" s="53">
        <f t="shared" si="15"/>
        <v>0</v>
      </c>
      <c r="AW103" s="53">
        <f t="shared" si="15"/>
        <v>0</v>
      </c>
      <c r="AX103" s="53">
        <f t="shared" si="15"/>
        <v>0</v>
      </c>
      <c r="AY103" s="53">
        <f t="shared" si="15"/>
        <v>0</v>
      </c>
      <c r="AZ103" s="53">
        <f t="shared" si="15"/>
        <v>0</v>
      </c>
      <c r="BA103" s="53">
        <f t="shared" si="15"/>
        <v>0</v>
      </c>
      <c r="BB103" s="53">
        <f t="shared" si="15"/>
        <v>0</v>
      </c>
      <c r="BC103" s="53">
        <f t="shared" si="15"/>
        <v>0</v>
      </c>
      <c r="BD103" s="53">
        <f t="shared" si="15"/>
        <v>0</v>
      </c>
    </row>
    <row r="104" spans="2:56" ht="13.2" customHeight="1" x14ac:dyDescent="0.25">
      <c r="B104" s="52"/>
      <c r="C104" s="26" t="s">
        <v>170</v>
      </c>
      <c r="D104" s="26"/>
      <c r="E104" s="26" t="s">
        <v>114</v>
      </c>
      <c r="F104" s="53">
        <v>0</v>
      </c>
      <c r="G104" s="53">
        <v>0</v>
      </c>
      <c r="H104" s="53">
        <v>0</v>
      </c>
      <c r="I104" s="53">
        <v>0</v>
      </c>
      <c r="J104" s="53">
        <v>0</v>
      </c>
      <c r="K104" s="53">
        <v>0</v>
      </c>
      <c r="L104" s="53">
        <v>0</v>
      </c>
      <c r="M104" s="53">
        <v>5.85</v>
      </c>
      <c r="N104" s="53">
        <v>2.1800000000000002</v>
      </c>
      <c r="O104" s="53">
        <v>2.27</v>
      </c>
      <c r="P104" s="53">
        <v>0</v>
      </c>
      <c r="Q104" s="53">
        <v>0.76</v>
      </c>
      <c r="R104" s="53">
        <v>0.82000000000000006</v>
      </c>
      <c r="S104" s="53">
        <v>1.33</v>
      </c>
      <c r="T104" s="53">
        <v>1.78</v>
      </c>
      <c r="U104" s="53">
        <v>0</v>
      </c>
      <c r="V104" s="53">
        <v>1.1200000000000001</v>
      </c>
      <c r="W104" s="53">
        <v>1.27</v>
      </c>
      <c r="X104" s="53">
        <v>0</v>
      </c>
      <c r="Y104" s="53">
        <v>2.4700000000000002</v>
      </c>
      <c r="Z104" s="53">
        <v>0</v>
      </c>
      <c r="AA104" s="53">
        <v>0</v>
      </c>
      <c r="AB104" s="53">
        <v>0</v>
      </c>
      <c r="AC104" s="53">
        <v>1.94</v>
      </c>
      <c r="AD104" s="53">
        <v>0</v>
      </c>
      <c r="AE104" s="53">
        <v>0</v>
      </c>
      <c r="AF104" s="53">
        <v>0.53</v>
      </c>
      <c r="AG104" s="53">
        <v>0</v>
      </c>
      <c r="AH104" s="53">
        <v>0</v>
      </c>
      <c r="AI104" s="53">
        <v>1.03</v>
      </c>
      <c r="AJ104" s="53">
        <v>1.69</v>
      </c>
      <c r="AK104" s="53">
        <v>0</v>
      </c>
      <c r="AL104" s="53">
        <v>1.1599999999999999</v>
      </c>
      <c r="AM104" s="53">
        <v>0</v>
      </c>
      <c r="AN104" s="53">
        <v>0</v>
      </c>
      <c r="AO104" s="53">
        <v>0</v>
      </c>
      <c r="AP104" s="53">
        <v>0</v>
      </c>
      <c r="AQ104" s="53">
        <v>0</v>
      </c>
      <c r="AR104" s="53">
        <v>0</v>
      </c>
      <c r="AS104" s="53">
        <v>0</v>
      </c>
      <c r="AT104" s="53">
        <v>0</v>
      </c>
      <c r="AU104" s="53">
        <v>0</v>
      </c>
      <c r="AV104" s="53">
        <v>0</v>
      </c>
      <c r="AW104" s="53">
        <v>0</v>
      </c>
      <c r="AX104" s="53">
        <v>0</v>
      </c>
      <c r="AY104" s="53">
        <v>0</v>
      </c>
      <c r="AZ104" s="53">
        <v>0</v>
      </c>
      <c r="BA104" s="53">
        <v>0</v>
      </c>
      <c r="BB104" s="53">
        <v>0</v>
      </c>
      <c r="BC104" s="53">
        <v>0</v>
      </c>
      <c r="BD104" s="53">
        <v>0</v>
      </c>
    </row>
    <row r="105" spans="2:56" x14ac:dyDescent="0.25">
      <c r="B105" s="52"/>
      <c r="C105" s="42" t="s">
        <v>171</v>
      </c>
      <c r="D105" s="42"/>
      <c r="E105" s="26" t="s">
        <v>114</v>
      </c>
      <c r="F105" s="53">
        <f t="shared" ref="F105:BD105" si="16">+F106</f>
        <v>0</v>
      </c>
      <c r="G105" s="53">
        <f t="shared" si="16"/>
        <v>0.30079149999999993</v>
      </c>
      <c r="H105" s="53">
        <f t="shared" si="16"/>
        <v>3.5227800000000001E-3</v>
      </c>
      <c r="I105" s="53">
        <f t="shared" si="16"/>
        <v>0</v>
      </c>
      <c r="J105" s="53">
        <f t="shared" si="16"/>
        <v>0</v>
      </c>
      <c r="K105" s="53">
        <f t="shared" si="16"/>
        <v>0</v>
      </c>
      <c r="L105" s="53">
        <f t="shared" si="16"/>
        <v>0</v>
      </c>
      <c r="M105" s="53">
        <f t="shared" si="16"/>
        <v>0</v>
      </c>
      <c r="N105" s="53">
        <f t="shared" si="16"/>
        <v>0</v>
      </c>
      <c r="O105" s="53">
        <f t="shared" si="16"/>
        <v>0</v>
      </c>
      <c r="P105" s="53">
        <f t="shared" si="16"/>
        <v>0</v>
      </c>
      <c r="Q105" s="53">
        <f t="shared" si="16"/>
        <v>0</v>
      </c>
      <c r="R105" s="53">
        <f t="shared" si="16"/>
        <v>0</v>
      </c>
      <c r="S105" s="53">
        <f t="shared" si="16"/>
        <v>0</v>
      </c>
      <c r="T105" s="53">
        <f t="shared" si="16"/>
        <v>0</v>
      </c>
      <c r="U105" s="53">
        <f t="shared" si="16"/>
        <v>0</v>
      </c>
      <c r="V105" s="53">
        <f t="shared" si="16"/>
        <v>0</v>
      </c>
      <c r="W105" s="53">
        <f t="shared" si="16"/>
        <v>0</v>
      </c>
      <c r="X105" s="53">
        <f t="shared" si="16"/>
        <v>0</v>
      </c>
      <c r="Y105" s="53">
        <f t="shared" si="16"/>
        <v>0</v>
      </c>
      <c r="Z105" s="53">
        <f t="shared" si="16"/>
        <v>0</v>
      </c>
      <c r="AA105" s="53">
        <f t="shared" si="16"/>
        <v>29.434761419999997</v>
      </c>
      <c r="AB105" s="53">
        <f t="shared" si="16"/>
        <v>0</v>
      </c>
      <c r="AC105" s="53">
        <f t="shared" si="16"/>
        <v>0</v>
      </c>
      <c r="AD105" s="53">
        <f t="shared" si="16"/>
        <v>0</v>
      </c>
      <c r="AE105" s="53">
        <f t="shared" si="16"/>
        <v>27.885658310000007</v>
      </c>
      <c r="AF105" s="53">
        <f t="shared" si="16"/>
        <v>0</v>
      </c>
      <c r="AG105" s="53">
        <f t="shared" si="16"/>
        <v>26.047384929999982</v>
      </c>
      <c r="AH105" s="53">
        <f t="shared" si="16"/>
        <v>27.724643589999999</v>
      </c>
      <c r="AI105" s="53">
        <f t="shared" si="16"/>
        <v>0</v>
      </c>
      <c r="AJ105" s="53">
        <f t="shared" si="16"/>
        <v>0</v>
      </c>
      <c r="AK105" s="53">
        <f t="shared" si="16"/>
        <v>0</v>
      </c>
      <c r="AL105" s="53">
        <f t="shared" si="16"/>
        <v>0</v>
      </c>
      <c r="AM105" s="53">
        <f t="shared" si="16"/>
        <v>0</v>
      </c>
      <c r="AN105" s="53">
        <f t="shared" si="16"/>
        <v>0</v>
      </c>
      <c r="AO105" s="53">
        <f t="shared" si="16"/>
        <v>0</v>
      </c>
      <c r="AP105" s="53">
        <f t="shared" si="16"/>
        <v>0</v>
      </c>
      <c r="AQ105" s="53">
        <f t="shared" si="16"/>
        <v>0</v>
      </c>
      <c r="AR105" s="53">
        <f t="shared" si="16"/>
        <v>0</v>
      </c>
      <c r="AS105" s="53">
        <f t="shared" si="16"/>
        <v>0</v>
      </c>
      <c r="AT105" s="53">
        <f t="shared" si="16"/>
        <v>0</v>
      </c>
      <c r="AU105" s="53">
        <f t="shared" si="16"/>
        <v>0</v>
      </c>
      <c r="AV105" s="53">
        <f t="shared" si="16"/>
        <v>0</v>
      </c>
      <c r="AW105" s="53">
        <f t="shared" si="16"/>
        <v>0</v>
      </c>
      <c r="AX105" s="53">
        <f t="shared" si="16"/>
        <v>0</v>
      </c>
      <c r="AY105" s="53">
        <f t="shared" si="16"/>
        <v>0</v>
      </c>
      <c r="AZ105" s="53">
        <f t="shared" si="16"/>
        <v>0</v>
      </c>
      <c r="BA105" s="53">
        <f t="shared" si="16"/>
        <v>0</v>
      </c>
      <c r="BB105" s="53">
        <f t="shared" si="16"/>
        <v>0</v>
      </c>
      <c r="BC105" s="53">
        <f t="shared" si="16"/>
        <v>0</v>
      </c>
      <c r="BD105" s="53">
        <f t="shared" si="16"/>
        <v>0</v>
      </c>
    </row>
    <row r="106" spans="2:56" x14ac:dyDescent="0.25">
      <c r="B106" s="52"/>
      <c r="C106" s="42" t="s">
        <v>172</v>
      </c>
      <c r="D106" s="42"/>
      <c r="E106" s="26" t="s">
        <v>114</v>
      </c>
      <c r="F106" s="53">
        <v>0</v>
      </c>
      <c r="G106" s="53">
        <v>0.30079149999999993</v>
      </c>
      <c r="H106" s="53">
        <v>3.5227800000000001E-3</v>
      </c>
      <c r="I106" s="53">
        <v>0</v>
      </c>
      <c r="J106" s="53">
        <v>0</v>
      </c>
      <c r="K106" s="53">
        <v>0</v>
      </c>
      <c r="L106" s="53">
        <v>0</v>
      </c>
      <c r="M106" s="53">
        <v>0</v>
      </c>
      <c r="N106" s="53">
        <v>0</v>
      </c>
      <c r="O106" s="53">
        <v>0</v>
      </c>
      <c r="P106" s="53">
        <v>0</v>
      </c>
      <c r="Q106" s="53">
        <v>0</v>
      </c>
      <c r="R106" s="53">
        <v>0</v>
      </c>
      <c r="S106" s="53">
        <v>0</v>
      </c>
      <c r="T106" s="53">
        <v>0</v>
      </c>
      <c r="U106" s="53">
        <v>0</v>
      </c>
      <c r="V106" s="53">
        <v>0</v>
      </c>
      <c r="W106" s="53">
        <v>0</v>
      </c>
      <c r="X106" s="53">
        <v>0</v>
      </c>
      <c r="Y106" s="53">
        <v>0</v>
      </c>
      <c r="Z106" s="53">
        <v>0</v>
      </c>
      <c r="AA106" s="53">
        <v>29.434761419999997</v>
      </c>
      <c r="AB106" s="53">
        <v>0</v>
      </c>
      <c r="AC106" s="53">
        <v>0</v>
      </c>
      <c r="AD106" s="53">
        <v>0</v>
      </c>
      <c r="AE106" s="53">
        <v>27.885658310000007</v>
      </c>
      <c r="AF106" s="53">
        <v>0</v>
      </c>
      <c r="AG106" s="53">
        <v>26.047384929999982</v>
      </c>
      <c r="AH106" s="53">
        <v>27.724643589999999</v>
      </c>
      <c r="AI106" s="53">
        <v>0</v>
      </c>
      <c r="AJ106" s="53">
        <v>0</v>
      </c>
      <c r="AK106" s="53">
        <v>0</v>
      </c>
      <c r="AL106" s="53">
        <v>0</v>
      </c>
      <c r="AM106" s="53">
        <v>0</v>
      </c>
      <c r="AN106" s="53">
        <v>0</v>
      </c>
      <c r="AO106" s="53">
        <v>0</v>
      </c>
      <c r="AP106" s="53">
        <v>0</v>
      </c>
      <c r="AQ106" s="53">
        <v>0</v>
      </c>
      <c r="AR106" s="53">
        <v>0</v>
      </c>
      <c r="AS106" s="53">
        <v>0</v>
      </c>
      <c r="AT106" s="53">
        <v>0</v>
      </c>
      <c r="AU106" s="53">
        <v>0</v>
      </c>
      <c r="AV106" s="53">
        <v>0</v>
      </c>
      <c r="AW106" s="53">
        <v>0</v>
      </c>
      <c r="AX106" s="53">
        <v>0</v>
      </c>
      <c r="AY106" s="53">
        <v>0</v>
      </c>
      <c r="AZ106" s="53">
        <v>0</v>
      </c>
      <c r="BA106" s="53">
        <v>0</v>
      </c>
      <c r="BB106" s="53">
        <v>0</v>
      </c>
      <c r="BC106" s="53">
        <v>0</v>
      </c>
      <c r="BD106" s="53">
        <v>0</v>
      </c>
    </row>
    <row r="107" spans="2:56" x14ac:dyDescent="0.25">
      <c r="B107" s="52"/>
      <c r="C107" s="26" t="s">
        <v>173</v>
      </c>
      <c r="D107" s="42"/>
      <c r="E107" s="26" t="s">
        <v>114</v>
      </c>
      <c r="F107" s="53">
        <f t="shared" ref="F107:BD107" si="17">+F108</f>
        <v>0</v>
      </c>
      <c r="G107" s="53">
        <f t="shared" si="17"/>
        <v>0.27724115999999999</v>
      </c>
      <c r="H107" s="53">
        <f t="shared" si="17"/>
        <v>2.2613500000000001E-3</v>
      </c>
      <c r="I107" s="53">
        <f t="shared" si="17"/>
        <v>0</v>
      </c>
      <c r="J107" s="53">
        <f t="shared" si="17"/>
        <v>0</v>
      </c>
      <c r="K107" s="53">
        <f t="shared" si="17"/>
        <v>0</v>
      </c>
      <c r="L107" s="53">
        <f t="shared" si="17"/>
        <v>0</v>
      </c>
      <c r="M107" s="53">
        <f t="shared" si="17"/>
        <v>0</v>
      </c>
      <c r="N107" s="53">
        <f t="shared" si="17"/>
        <v>0</v>
      </c>
      <c r="O107" s="53">
        <f t="shared" si="17"/>
        <v>0</v>
      </c>
      <c r="P107" s="53">
        <f t="shared" si="17"/>
        <v>0</v>
      </c>
      <c r="Q107" s="53">
        <f t="shared" si="17"/>
        <v>0</v>
      </c>
      <c r="R107" s="53">
        <f t="shared" si="17"/>
        <v>0</v>
      </c>
      <c r="S107" s="53">
        <f t="shared" si="17"/>
        <v>0</v>
      </c>
      <c r="T107" s="53">
        <f t="shared" si="17"/>
        <v>0</v>
      </c>
      <c r="U107" s="53">
        <f t="shared" si="17"/>
        <v>0</v>
      </c>
      <c r="V107" s="53">
        <f t="shared" si="17"/>
        <v>0</v>
      </c>
      <c r="W107" s="53">
        <f t="shared" si="17"/>
        <v>0</v>
      </c>
      <c r="X107" s="53">
        <f t="shared" si="17"/>
        <v>0</v>
      </c>
      <c r="Y107" s="53">
        <f t="shared" si="17"/>
        <v>0</v>
      </c>
      <c r="Z107" s="53">
        <f t="shared" si="17"/>
        <v>0</v>
      </c>
      <c r="AA107" s="53">
        <f t="shared" si="17"/>
        <v>32.708198179999997</v>
      </c>
      <c r="AB107" s="53">
        <f t="shared" si="17"/>
        <v>0</v>
      </c>
      <c r="AC107" s="53">
        <f t="shared" si="17"/>
        <v>0</v>
      </c>
      <c r="AD107" s="53">
        <f t="shared" si="17"/>
        <v>0</v>
      </c>
      <c r="AE107" s="53">
        <f t="shared" si="17"/>
        <v>26.333191790000001</v>
      </c>
      <c r="AF107" s="53">
        <f t="shared" si="17"/>
        <v>0</v>
      </c>
      <c r="AG107" s="53">
        <f t="shared" si="17"/>
        <v>24.8942823</v>
      </c>
      <c r="AH107" s="53">
        <f t="shared" si="17"/>
        <v>25.802924470000001</v>
      </c>
      <c r="AI107" s="53">
        <f t="shared" si="17"/>
        <v>0</v>
      </c>
      <c r="AJ107" s="53">
        <f t="shared" si="17"/>
        <v>0</v>
      </c>
      <c r="AK107" s="53">
        <f t="shared" si="17"/>
        <v>0</v>
      </c>
      <c r="AL107" s="53">
        <f t="shared" si="17"/>
        <v>0</v>
      </c>
      <c r="AM107" s="53">
        <f t="shared" si="17"/>
        <v>0</v>
      </c>
      <c r="AN107" s="53">
        <f t="shared" si="17"/>
        <v>0</v>
      </c>
      <c r="AO107" s="53">
        <f t="shared" si="17"/>
        <v>0</v>
      </c>
      <c r="AP107" s="53">
        <f t="shared" si="17"/>
        <v>0</v>
      </c>
      <c r="AQ107" s="53">
        <f t="shared" si="17"/>
        <v>0</v>
      </c>
      <c r="AR107" s="53">
        <f t="shared" si="17"/>
        <v>0</v>
      </c>
      <c r="AS107" s="53">
        <f t="shared" si="17"/>
        <v>0</v>
      </c>
      <c r="AT107" s="53">
        <f t="shared" si="17"/>
        <v>0</v>
      </c>
      <c r="AU107" s="53">
        <f t="shared" si="17"/>
        <v>0</v>
      </c>
      <c r="AV107" s="53">
        <f t="shared" si="17"/>
        <v>0</v>
      </c>
      <c r="AW107" s="53">
        <f t="shared" si="17"/>
        <v>0</v>
      </c>
      <c r="AX107" s="53">
        <f t="shared" si="17"/>
        <v>0</v>
      </c>
      <c r="AY107" s="53">
        <f t="shared" si="17"/>
        <v>0</v>
      </c>
      <c r="AZ107" s="53">
        <f t="shared" si="17"/>
        <v>0</v>
      </c>
      <c r="BA107" s="53">
        <f t="shared" si="17"/>
        <v>0</v>
      </c>
      <c r="BB107" s="53">
        <f t="shared" si="17"/>
        <v>0</v>
      </c>
      <c r="BC107" s="53">
        <f t="shared" si="17"/>
        <v>0</v>
      </c>
      <c r="BD107" s="53">
        <f t="shared" si="17"/>
        <v>0</v>
      </c>
    </row>
    <row r="108" spans="2:56" x14ac:dyDescent="0.25">
      <c r="B108" s="52"/>
      <c r="C108" s="26" t="s">
        <v>174</v>
      </c>
      <c r="D108" s="42"/>
      <c r="E108" s="26" t="s">
        <v>114</v>
      </c>
      <c r="F108" s="53">
        <v>0</v>
      </c>
      <c r="G108" s="53">
        <v>0.27724115999999999</v>
      </c>
      <c r="H108" s="53">
        <v>2.2613500000000001E-3</v>
      </c>
      <c r="I108" s="53">
        <v>0</v>
      </c>
      <c r="J108" s="53">
        <v>0</v>
      </c>
      <c r="K108" s="53">
        <v>0</v>
      </c>
      <c r="L108" s="53">
        <v>0</v>
      </c>
      <c r="M108" s="53">
        <v>0</v>
      </c>
      <c r="N108" s="53">
        <v>0</v>
      </c>
      <c r="O108" s="53">
        <v>0</v>
      </c>
      <c r="P108" s="53">
        <v>0</v>
      </c>
      <c r="Q108" s="53">
        <v>0</v>
      </c>
      <c r="R108" s="53">
        <v>0</v>
      </c>
      <c r="S108" s="53">
        <v>0</v>
      </c>
      <c r="T108" s="53">
        <v>0</v>
      </c>
      <c r="U108" s="53">
        <v>0</v>
      </c>
      <c r="V108" s="53">
        <v>0</v>
      </c>
      <c r="W108" s="53">
        <v>0</v>
      </c>
      <c r="X108" s="53">
        <v>0</v>
      </c>
      <c r="Y108" s="53">
        <v>0</v>
      </c>
      <c r="Z108" s="53">
        <v>0</v>
      </c>
      <c r="AA108" s="53">
        <v>32.708198179999997</v>
      </c>
      <c r="AB108" s="53">
        <v>0</v>
      </c>
      <c r="AC108" s="53">
        <v>0</v>
      </c>
      <c r="AD108" s="53">
        <v>0</v>
      </c>
      <c r="AE108" s="53">
        <v>26.333191790000001</v>
      </c>
      <c r="AF108" s="53">
        <v>0</v>
      </c>
      <c r="AG108" s="53">
        <v>24.8942823</v>
      </c>
      <c r="AH108" s="53">
        <v>25.802924470000001</v>
      </c>
      <c r="AI108" s="53">
        <v>0</v>
      </c>
      <c r="AJ108" s="53">
        <v>0</v>
      </c>
      <c r="AK108" s="53">
        <v>0</v>
      </c>
      <c r="AL108" s="53">
        <v>0</v>
      </c>
      <c r="AM108" s="53">
        <v>0</v>
      </c>
      <c r="AN108" s="53">
        <v>0</v>
      </c>
      <c r="AO108" s="53">
        <v>0</v>
      </c>
      <c r="AP108" s="53">
        <v>0</v>
      </c>
      <c r="AQ108" s="53">
        <v>0</v>
      </c>
      <c r="AR108" s="53">
        <v>0</v>
      </c>
      <c r="AS108" s="53">
        <v>0</v>
      </c>
      <c r="AT108" s="53">
        <v>0</v>
      </c>
      <c r="AU108" s="53">
        <v>0</v>
      </c>
      <c r="AV108" s="53">
        <v>0</v>
      </c>
      <c r="AW108" s="53">
        <v>0</v>
      </c>
      <c r="AX108" s="53">
        <v>0</v>
      </c>
      <c r="AY108" s="53">
        <v>0</v>
      </c>
      <c r="AZ108" s="53">
        <v>0</v>
      </c>
      <c r="BA108" s="53">
        <v>0</v>
      </c>
      <c r="BB108" s="53">
        <v>0</v>
      </c>
      <c r="BC108" s="53">
        <v>0</v>
      </c>
      <c r="BD108" s="53">
        <v>0</v>
      </c>
    </row>
    <row r="109" spans="2:56" x14ac:dyDescent="0.25">
      <c r="B109" s="52"/>
      <c r="C109" s="26" t="s">
        <v>175</v>
      </c>
      <c r="D109" s="42"/>
      <c r="E109" s="26" t="s">
        <v>114</v>
      </c>
      <c r="F109" s="53">
        <f t="shared" ref="F109:BD109" si="18">+F110</f>
        <v>0</v>
      </c>
      <c r="G109" s="53">
        <f t="shared" si="18"/>
        <v>0.35</v>
      </c>
      <c r="H109" s="53">
        <f t="shared" si="18"/>
        <v>0.35</v>
      </c>
      <c r="I109" s="53">
        <f t="shared" si="18"/>
        <v>0.35</v>
      </c>
      <c r="J109" s="53">
        <f t="shared" si="18"/>
        <v>0</v>
      </c>
      <c r="K109" s="53">
        <f t="shared" si="18"/>
        <v>0</v>
      </c>
      <c r="L109" s="53">
        <f t="shared" si="18"/>
        <v>0</v>
      </c>
      <c r="M109" s="53">
        <f t="shared" si="18"/>
        <v>0</v>
      </c>
      <c r="N109" s="53">
        <f t="shared" si="18"/>
        <v>0</v>
      </c>
      <c r="O109" s="53">
        <f t="shared" si="18"/>
        <v>0</v>
      </c>
      <c r="P109" s="53">
        <f t="shared" si="18"/>
        <v>0.48000000000000004</v>
      </c>
      <c r="Q109" s="53">
        <f t="shared" si="18"/>
        <v>0.36</v>
      </c>
      <c r="R109" s="53">
        <f t="shared" si="18"/>
        <v>0</v>
      </c>
      <c r="S109" s="53">
        <f t="shared" si="18"/>
        <v>0</v>
      </c>
      <c r="T109" s="53">
        <f t="shared" si="18"/>
        <v>0</v>
      </c>
      <c r="U109" s="53">
        <f t="shared" si="18"/>
        <v>0</v>
      </c>
      <c r="V109" s="53">
        <f t="shared" si="18"/>
        <v>0</v>
      </c>
      <c r="W109" s="53">
        <f t="shared" si="18"/>
        <v>0</v>
      </c>
      <c r="X109" s="53">
        <f t="shared" si="18"/>
        <v>0</v>
      </c>
      <c r="Y109" s="53">
        <f t="shared" si="18"/>
        <v>0</v>
      </c>
      <c r="Z109" s="53">
        <f t="shared" si="18"/>
        <v>0</v>
      </c>
      <c r="AA109" s="53">
        <f t="shared" si="18"/>
        <v>0</v>
      </c>
      <c r="AB109" s="53">
        <f t="shared" si="18"/>
        <v>0.35</v>
      </c>
      <c r="AC109" s="53">
        <f t="shared" si="18"/>
        <v>0</v>
      </c>
      <c r="AD109" s="53">
        <f t="shared" si="18"/>
        <v>0.52999999999999992</v>
      </c>
      <c r="AE109" s="53">
        <f t="shared" si="18"/>
        <v>0</v>
      </c>
      <c r="AF109" s="53">
        <f t="shared" si="18"/>
        <v>0</v>
      </c>
      <c r="AG109" s="53">
        <f t="shared" si="18"/>
        <v>0</v>
      </c>
      <c r="AH109" s="53">
        <f t="shared" si="18"/>
        <v>35.629999999999995</v>
      </c>
      <c r="AI109" s="53">
        <f t="shared" si="18"/>
        <v>0</v>
      </c>
      <c r="AJ109" s="53">
        <f t="shared" si="18"/>
        <v>0</v>
      </c>
      <c r="AK109" s="53">
        <f t="shared" si="18"/>
        <v>0</v>
      </c>
      <c r="AL109" s="53">
        <f t="shared" si="18"/>
        <v>0</v>
      </c>
      <c r="AM109" s="53">
        <f t="shared" si="18"/>
        <v>0</v>
      </c>
      <c r="AN109" s="53">
        <f t="shared" si="18"/>
        <v>0</v>
      </c>
      <c r="AO109" s="53">
        <f t="shared" si="18"/>
        <v>0</v>
      </c>
      <c r="AP109" s="53">
        <f t="shared" si="18"/>
        <v>0</v>
      </c>
      <c r="AQ109" s="53">
        <f t="shared" si="18"/>
        <v>0</v>
      </c>
      <c r="AR109" s="53">
        <f t="shared" si="18"/>
        <v>0</v>
      </c>
      <c r="AS109" s="53">
        <f t="shared" si="18"/>
        <v>0</v>
      </c>
      <c r="AT109" s="53">
        <f t="shared" si="18"/>
        <v>0</v>
      </c>
      <c r="AU109" s="53">
        <f t="shared" si="18"/>
        <v>0</v>
      </c>
      <c r="AV109" s="53">
        <f t="shared" si="18"/>
        <v>0</v>
      </c>
      <c r="AW109" s="53">
        <f t="shared" si="18"/>
        <v>0</v>
      </c>
      <c r="AX109" s="53">
        <f t="shared" si="18"/>
        <v>0</v>
      </c>
      <c r="AY109" s="53">
        <f t="shared" si="18"/>
        <v>0</v>
      </c>
      <c r="AZ109" s="53">
        <f t="shared" si="18"/>
        <v>0</v>
      </c>
      <c r="BA109" s="53">
        <f t="shared" si="18"/>
        <v>0</v>
      </c>
      <c r="BB109" s="53">
        <f t="shared" si="18"/>
        <v>0</v>
      </c>
      <c r="BC109" s="53">
        <f t="shared" si="18"/>
        <v>0</v>
      </c>
      <c r="BD109" s="53">
        <f t="shared" si="18"/>
        <v>0</v>
      </c>
    </row>
    <row r="110" spans="2:56" x14ac:dyDescent="0.25">
      <c r="B110" s="52"/>
      <c r="C110" s="26" t="s">
        <v>176</v>
      </c>
      <c r="D110" s="42"/>
      <c r="E110" s="26" t="s">
        <v>114</v>
      </c>
      <c r="F110" s="53">
        <v>0</v>
      </c>
      <c r="G110" s="53">
        <v>0.35</v>
      </c>
      <c r="H110" s="53">
        <v>0.35</v>
      </c>
      <c r="I110" s="53">
        <v>0.35</v>
      </c>
      <c r="J110" s="53">
        <v>0</v>
      </c>
      <c r="K110" s="53">
        <v>0</v>
      </c>
      <c r="L110" s="53">
        <v>0</v>
      </c>
      <c r="M110" s="53">
        <v>0</v>
      </c>
      <c r="N110" s="53">
        <v>0</v>
      </c>
      <c r="O110" s="53">
        <v>0</v>
      </c>
      <c r="P110" s="53">
        <v>0.48000000000000004</v>
      </c>
      <c r="Q110" s="53">
        <v>0.36</v>
      </c>
      <c r="R110" s="53">
        <v>0</v>
      </c>
      <c r="S110" s="53">
        <v>0</v>
      </c>
      <c r="T110" s="53">
        <v>0</v>
      </c>
      <c r="U110" s="53">
        <v>0</v>
      </c>
      <c r="V110" s="53">
        <v>0</v>
      </c>
      <c r="W110" s="53">
        <v>0</v>
      </c>
      <c r="X110" s="53">
        <v>0</v>
      </c>
      <c r="Y110" s="53">
        <v>0</v>
      </c>
      <c r="Z110" s="53">
        <v>0</v>
      </c>
      <c r="AA110" s="53">
        <v>0</v>
      </c>
      <c r="AB110" s="53">
        <v>0.35</v>
      </c>
      <c r="AC110" s="53">
        <v>0</v>
      </c>
      <c r="AD110" s="53">
        <v>0.52999999999999992</v>
      </c>
      <c r="AE110" s="53">
        <v>0</v>
      </c>
      <c r="AF110" s="53">
        <v>0</v>
      </c>
      <c r="AG110" s="53">
        <v>0</v>
      </c>
      <c r="AH110" s="53">
        <v>35.629999999999995</v>
      </c>
      <c r="AI110" s="53">
        <v>0</v>
      </c>
      <c r="AJ110" s="53">
        <v>0</v>
      </c>
      <c r="AK110" s="53">
        <v>0</v>
      </c>
      <c r="AL110" s="53">
        <v>0</v>
      </c>
      <c r="AM110" s="53">
        <v>0</v>
      </c>
      <c r="AN110" s="53">
        <v>0</v>
      </c>
      <c r="AO110" s="53">
        <v>0</v>
      </c>
      <c r="AP110" s="53">
        <v>0</v>
      </c>
      <c r="AQ110" s="53">
        <v>0</v>
      </c>
      <c r="AR110" s="53">
        <v>0</v>
      </c>
      <c r="AS110" s="53">
        <v>0</v>
      </c>
      <c r="AT110" s="53">
        <v>0</v>
      </c>
      <c r="AU110" s="53">
        <v>0</v>
      </c>
      <c r="AV110" s="53">
        <v>0</v>
      </c>
      <c r="AW110" s="53">
        <v>0</v>
      </c>
      <c r="AX110" s="53">
        <v>0</v>
      </c>
      <c r="AY110" s="53">
        <v>0</v>
      </c>
      <c r="AZ110" s="53">
        <v>0</v>
      </c>
      <c r="BA110" s="53">
        <v>0</v>
      </c>
      <c r="BB110" s="53">
        <v>0</v>
      </c>
      <c r="BC110" s="53">
        <v>0</v>
      </c>
      <c r="BD110" s="53">
        <v>0</v>
      </c>
    </row>
    <row r="111" spans="2:56" x14ac:dyDescent="0.25">
      <c r="B111" s="52"/>
      <c r="C111" s="26" t="s">
        <v>177</v>
      </c>
      <c r="D111" s="42"/>
      <c r="E111" s="26" t="s">
        <v>114</v>
      </c>
      <c r="F111" s="53">
        <f t="shared" ref="F111:BD111" si="19">+F112</f>
        <v>0</v>
      </c>
      <c r="G111" s="53">
        <f t="shared" si="19"/>
        <v>0</v>
      </c>
      <c r="H111" s="53">
        <f t="shared" si="19"/>
        <v>0.33999999999999997</v>
      </c>
      <c r="I111" s="53">
        <f t="shared" si="19"/>
        <v>0.35</v>
      </c>
      <c r="J111" s="53">
        <f t="shared" si="19"/>
        <v>0</v>
      </c>
      <c r="K111" s="53">
        <f t="shared" si="19"/>
        <v>0</v>
      </c>
      <c r="L111" s="53">
        <f t="shared" si="19"/>
        <v>0</v>
      </c>
      <c r="M111" s="53">
        <f t="shared" si="19"/>
        <v>0</v>
      </c>
      <c r="N111" s="53">
        <f t="shared" si="19"/>
        <v>0</v>
      </c>
      <c r="O111" s="53">
        <f t="shared" si="19"/>
        <v>0</v>
      </c>
      <c r="P111" s="53">
        <f t="shared" si="19"/>
        <v>0.49</v>
      </c>
      <c r="Q111" s="53">
        <f t="shared" si="19"/>
        <v>0.36</v>
      </c>
      <c r="R111" s="53">
        <f t="shared" si="19"/>
        <v>0</v>
      </c>
      <c r="S111" s="53">
        <f t="shared" si="19"/>
        <v>0</v>
      </c>
      <c r="T111" s="53">
        <f t="shared" si="19"/>
        <v>0</v>
      </c>
      <c r="U111" s="53">
        <f t="shared" si="19"/>
        <v>0</v>
      </c>
      <c r="V111" s="53">
        <f t="shared" si="19"/>
        <v>0</v>
      </c>
      <c r="W111" s="53">
        <f t="shared" si="19"/>
        <v>0</v>
      </c>
      <c r="X111" s="53">
        <f t="shared" si="19"/>
        <v>0</v>
      </c>
      <c r="Y111" s="53">
        <f t="shared" si="19"/>
        <v>0</v>
      </c>
      <c r="Z111" s="53">
        <f t="shared" si="19"/>
        <v>0</v>
      </c>
      <c r="AA111" s="53">
        <f t="shared" si="19"/>
        <v>0</v>
      </c>
      <c r="AB111" s="53">
        <f t="shared" si="19"/>
        <v>0.37</v>
      </c>
      <c r="AC111" s="53">
        <f t="shared" si="19"/>
        <v>0</v>
      </c>
      <c r="AD111" s="53">
        <f t="shared" si="19"/>
        <v>0.48</v>
      </c>
      <c r="AE111" s="53">
        <f t="shared" si="19"/>
        <v>0</v>
      </c>
      <c r="AF111" s="53">
        <f t="shared" si="19"/>
        <v>0</v>
      </c>
      <c r="AG111" s="53">
        <f t="shared" si="19"/>
        <v>0</v>
      </c>
      <c r="AH111" s="53">
        <f t="shared" si="19"/>
        <v>0</v>
      </c>
      <c r="AI111" s="53">
        <f t="shared" si="19"/>
        <v>0</v>
      </c>
      <c r="AJ111" s="53">
        <f t="shared" si="19"/>
        <v>0</v>
      </c>
      <c r="AK111" s="53">
        <f t="shared" si="19"/>
        <v>0</v>
      </c>
      <c r="AL111" s="53">
        <f t="shared" si="19"/>
        <v>0</v>
      </c>
      <c r="AM111" s="53">
        <f t="shared" si="19"/>
        <v>0</v>
      </c>
      <c r="AN111" s="53">
        <f t="shared" si="19"/>
        <v>0</v>
      </c>
      <c r="AO111" s="53">
        <f t="shared" si="19"/>
        <v>0</v>
      </c>
      <c r="AP111" s="53">
        <f t="shared" si="19"/>
        <v>0</v>
      </c>
      <c r="AQ111" s="53">
        <f t="shared" si="19"/>
        <v>0</v>
      </c>
      <c r="AR111" s="53">
        <f t="shared" si="19"/>
        <v>0</v>
      </c>
      <c r="AS111" s="53">
        <f t="shared" si="19"/>
        <v>0</v>
      </c>
      <c r="AT111" s="53">
        <f t="shared" si="19"/>
        <v>0</v>
      </c>
      <c r="AU111" s="53">
        <f t="shared" si="19"/>
        <v>0</v>
      </c>
      <c r="AV111" s="53">
        <f t="shared" si="19"/>
        <v>0</v>
      </c>
      <c r="AW111" s="53">
        <f t="shared" si="19"/>
        <v>0</v>
      </c>
      <c r="AX111" s="53">
        <f t="shared" si="19"/>
        <v>0</v>
      </c>
      <c r="AY111" s="53">
        <f t="shared" si="19"/>
        <v>0</v>
      </c>
      <c r="AZ111" s="53">
        <f t="shared" si="19"/>
        <v>0</v>
      </c>
      <c r="BA111" s="53">
        <f t="shared" si="19"/>
        <v>0</v>
      </c>
      <c r="BB111" s="53">
        <f t="shared" si="19"/>
        <v>0</v>
      </c>
      <c r="BC111" s="53">
        <f t="shared" si="19"/>
        <v>0</v>
      </c>
      <c r="BD111" s="53">
        <f t="shared" si="19"/>
        <v>0</v>
      </c>
    </row>
    <row r="112" spans="2:56" x14ac:dyDescent="0.25">
      <c r="B112" s="52"/>
      <c r="C112" s="26" t="s">
        <v>178</v>
      </c>
      <c r="D112" s="42"/>
      <c r="E112" s="26" t="s">
        <v>114</v>
      </c>
      <c r="F112" s="53">
        <v>0</v>
      </c>
      <c r="G112" s="53">
        <v>0</v>
      </c>
      <c r="H112" s="53">
        <v>0.33999999999999997</v>
      </c>
      <c r="I112" s="53">
        <v>0.35</v>
      </c>
      <c r="J112" s="53">
        <v>0</v>
      </c>
      <c r="K112" s="53">
        <v>0</v>
      </c>
      <c r="L112" s="53">
        <v>0</v>
      </c>
      <c r="M112" s="53">
        <v>0</v>
      </c>
      <c r="N112" s="53">
        <v>0</v>
      </c>
      <c r="O112" s="53">
        <v>0</v>
      </c>
      <c r="P112" s="53">
        <v>0.49</v>
      </c>
      <c r="Q112" s="53">
        <v>0.36</v>
      </c>
      <c r="R112" s="53">
        <v>0</v>
      </c>
      <c r="S112" s="53">
        <v>0</v>
      </c>
      <c r="T112" s="53">
        <v>0</v>
      </c>
      <c r="U112" s="53">
        <v>0</v>
      </c>
      <c r="V112" s="53">
        <v>0</v>
      </c>
      <c r="W112" s="53">
        <v>0</v>
      </c>
      <c r="X112" s="53">
        <v>0</v>
      </c>
      <c r="Y112" s="53">
        <v>0</v>
      </c>
      <c r="Z112" s="53">
        <v>0</v>
      </c>
      <c r="AA112" s="53">
        <v>0</v>
      </c>
      <c r="AB112" s="53">
        <v>0.37</v>
      </c>
      <c r="AC112" s="53">
        <v>0</v>
      </c>
      <c r="AD112" s="53">
        <v>0.48</v>
      </c>
      <c r="AE112" s="53">
        <v>0</v>
      </c>
      <c r="AF112" s="53">
        <v>0</v>
      </c>
      <c r="AG112" s="53">
        <v>0</v>
      </c>
      <c r="AH112" s="53">
        <v>0</v>
      </c>
      <c r="AI112" s="53">
        <v>0</v>
      </c>
      <c r="AJ112" s="53">
        <v>0</v>
      </c>
      <c r="AK112" s="53">
        <v>0</v>
      </c>
      <c r="AL112" s="53">
        <v>0</v>
      </c>
      <c r="AM112" s="53">
        <v>0</v>
      </c>
      <c r="AN112" s="53">
        <v>0</v>
      </c>
      <c r="AO112" s="53">
        <v>0</v>
      </c>
      <c r="AP112" s="53">
        <v>0</v>
      </c>
      <c r="AQ112" s="53">
        <v>0</v>
      </c>
      <c r="AR112" s="53">
        <v>0</v>
      </c>
      <c r="AS112" s="53">
        <v>0</v>
      </c>
      <c r="AT112" s="53">
        <v>0</v>
      </c>
      <c r="AU112" s="53">
        <v>0</v>
      </c>
      <c r="AV112" s="53">
        <v>0</v>
      </c>
      <c r="AW112" s="53">
        <v>0</v>
      </c>
      <c r="AX112" s="53">
        <v>0</v>
      </c>
      <c r="AY112" s="53">
        <v>0</v>
      </c>
      <c r="AZ112" s="53">
        <v>0</v>
      </c>
      <c r="BA112" s="53">
        <v>0</v>
      </c>
      <c r="BB112" s="53">
        <v>0</v>
      </c>
      <c r="BC112" s="53">
        <v>0</v>
      </c>
      <c r="BD112" s="53">
        <v>0</v>
      </c>
    </row>
    <row r="113" spans="1:56" x14ac:dyDescent="0.25">
      <c r="B113" s="52"/>
      <c r="C113" s="26" t="s">
        <v>179</v>
      </c>
      <c r="D113" s="42"/>
      <c r="E113" s="26" t="s">
        <v>114</v>
      </c>
      <c r="F113" s="53">
        <f t="shared" ref="F113:BD113" si="20">+F114</f>
        <v>0</v>
      </c>
      <c r="G113" s="53">
        <f t="shared" si="20"/>
        <v>0</v>
      </c>
      <c r="H113" s="53">
        <f t="shared" si="20"/>
        <v>0</v>
      </c>
      <c r="I113" s="53">
        <f t="shared" si="20"/>
        <v>0</v>
      </c>
      <c r="J113" s="53">
        <f t="shared" si="20"/>
        <v>0</v>
      </c>
      <c r="K113" s="53">
        <f t="shared" si="20"/>
        <v>0</v>
      </c>
      <c r="L113" s="53">
        <f t="shared" si="20"/>
        <v>0</v>
      </c>
      <c r="M113" s="53">
        <f t="shared" si="20"/>
        <v>0</v>
      </c>
      <c r="N113" s="53">
        <f t="shared" si="20"/>
        <v>0</v>
      </c>
      <c r="O113" s="53">
        <f t="shared" si="20"/>
        <v>0</v>
      </c>
      <c r="P113" s="53">
        <f t="shared" si="20"/>
        <v>0</v>
      </c>
      <c r="Q113" s="53">
        <f t="shared" si="20"/>
        <v>0</v>
      </c>
      <c r="R113" s="53">
        <f t="shared" si="20"/>
        <v>0</v>
      </c>
      <c r="S113" s="53">
        <f t="shared" si="20"/>
        <v>0</v>
      </c>
      <c r="T113" s="53">
        <f t="shared" si="20"/>
        <v>0</v>
      </c>
      <c r="U113" s="53">
        <f t="shared" si="20"/>
        <v>0</v>
      </c>
      <c r="V113" s="53">
        <f t="shared" si="20"/>
        <v>0</v>
      </c>
      <c r="W113" s="53">
        <f t="shared" si="20"/>
        <v>0</v>
      </c>
      <c r="X113" s="53">
        <f t="shared" si="20"/>
        <v>0</v>
      </c>
      <c r="Y113" s="53">
        <f t="shared" si="20"/>
        <v>0</v>
      </c>
      <c r="Z113" s="53">
        <f t="shared" si="20"/>
        <v>0</v>
      </c>
      <c r="AA113" s="53">
        <f t="shared" si="20"/>
        <v>0</v>
      </c>
      <c r="AB113" s="53">
        <f t="shared" si="20"/>
        <v>0</v>
      </c>
      <c r="AC113" s="53">
        <f t="shared" si="20"/>
        <v>0</v>
      </c>
      <c r="AD113" s="53">
        <f t="shared" si="20"/>
        <v>0</v>
      </c>
      <c r="AE113" s="53">
        <f t="shared" si="20"/>
        <v>0</v>
      </c>
      <c r="AF113" s="53">
        <f t="shared" si="20"/>
        <v>0</v>
      </c>
      <c r="AG113" s="53">
        <f t="shared" si="20"/>
        <v>0</v>
      </c>
      <c r="AH113" s="53">
        <f t="shared" si="20"/>
        <v>0</v>
      </c>
      <c r="AI113" s="53">
        <f t="shared" si="20"/>
        <v>0</v>
      </c>
      <c r="AJ113" s="53">
        <f t="shared" si="20"/>
        <v>0</v>
      </c>
      <c r="AK113" s="53">
        <f t="shared" si="20"/>
        <v>0</v>
      </c>
      <c r="AL113" s="53">
        <f t="shared" si="20"/>
        <v>0</v>
      </c>
      <c r="AM113" s="53">
        <f t="shared" si="20"/>
        <v>0</v>
      </c>
      <c r="AN113" s="53">
        <f t="shared" si="20"/>
        <v>0</v>
      </c>
      <c r="AO113" s="53">
        <f t="shared" si="20"/>
        <v>0</v>
      </c>
      <c r="AP113" s="53">
        <f t="shared" si="20"/>
        <v>0</v>
      </c>
      <c r="AQ113" s="53">
        <f t="shared" si="20"/>
        <v>0</v>
      </c>
      <c r="AR113" s="53">
        <f t="shared" si="20"/>
        <v>0</v>
      </c>
      <c r="AS113" s="53">
        <f t="shared" si="20"/>
        <v>0</v>
      </c>
      <c r="AT113" s="53">
        <f t="shared" si="20"/>
        <v>0</v>
      </c>
      <c r="AU113" s="53">
        <f t="shared" si="20"/>
        <v>0</v>
      </c>
      <c r="AV113" s="53">
        <f t="shared" si="20"/>
        <v>0</v>
      </c>
      <c r="AW113" s="53">
        <f t="shared" si="20"/>
        <v>0</v>
      </c>
      <c r="AX113" s="53">
        <f t="shared" si="20"/>
        <v>0</v>
      </c>
      <c r="AY113" s="53">
        <f t="shared" si="20"/>
        <v>0</v>
      </c>
      <c r="AZ113" s="53">
        <f t="shared" si="20"/>
        <v>0</v>
      </c>
      <c r="BA113" s="53">
        <f t="shared" si="20"/>
        <v>0</v>
      </c>
      <c r="BB113" s="53">
        <f t="shared" si="20"/>
        <v>0</v>
      </c>
      <c r="BC113" s="53">
        <f t="shared" si="20"/>
        <v>0</v>
      </c>
      <c r="BD113" s="53">
        <f t="shared" si="20"/>
        <v>0</v>
      </c>
    </row>
    <row r="114" spans="1:56" x14ac:dyDescent="0.25">
      <c r="B114" s="52"/>
      <c r="C114" s="26" t="s">
        <v>180</v>
      </c>
      <c r="D114" s="42"/>
      <c r="E114" s="26" t="s">
        <v>114</v>
      </c>
      <c r="F114" s="53">
        <v>0</v>
      </c>
      <c r="G114" s="53">
        <v>0</v>
      </c>
      <c r="H114" s="53">
        <v>0</v>
      </c>
      <c r="I114" s="53">
        <v>0</v>
      </c>
      <c r="J114" s="53">
        <v>0</v>
      </c>
      <c r="K114" s="53">
        <v>0</v>
      </c>
      <c r="L114" s="53">
        <v>0</v>
      </c>
      <c r="M114" s="53">
        <v>0</v>
      </c>
      <c r="N114" s="53">
        <v>0</v>
      </c>
      <c r="O114" s="53">
        <v>0</v>
      </c>
      <c r="P114" s="53">
        <v>0</v>
      </c>
      <c r="Q114" s="53">
        <v>0</v>
      </c>
      <c r="R114" s="53">
        <v>0</v>
      </c>
      <c r="S114" s="53">
        <v>0</v>
      </c>
      <c r="T114" s="53">
        <v>0</v>
      </c>
      <c r="U114" s="53">
        <v>0</v>
      </c>
      <c r="V114" s="53">
        <v>0</v>
      </c>
      <c r="W114" s="53">
        <v>0</v>
      </c>
      <c r="X114" s="53">
        <v>0</v>
      </c>
      <c r="Y114" s="53">
        <v>0</v>
      </c>
      <c r="Z114" s="53">
        <v>0</v>
      </c>
      <c r="AA114" s="53">
        <v>0</v>
      </c>
      <c r="AB114" s="53">
        <v>0</v>
      </c>
      <c r="AC114" s="53">
        <v>0</v>
      </c>
      <c r="AD114" s="53">
        <v>0</v>
      </c>
      <c r="AE114" s="53">
        <v>0</v>
      </c>
      <c r="AF114" s="53">
        <v>0</v>
      </c>
      <c r="AG114" s="53">
        <v>0</v>
      </c>
      <c r="AH114" s="53">
        <v>0</v>
      </c>
      <c r="AI114" s="53">
        <v>0</v>
      </c>
      <c r="AJ114" s="53">
        <v>0</v>
      </c>
      <c r="AK114" s="53">
        <v>0</v>
      </c>
      <c r="AL114" s="53">
        <v>0</v>
      </c>
      <c r="AM114" s="53">
        <v>0</v>
      </c>
      <c r="AN114" s="53">
        <v>0</v>
      </c>
      <c r="AO114" s="53">
        <v>0</v>
      </c>
      <c r="AP114" s="53">
        <v>0</v>
      </c>
      <c r="AQ114" s="53">
        <v>0</v>
      </c>
      <c r="AR114" s="53">
        <v>0</v>
      </c>
      <c r="AS114" s="53">
        <v>0</v>
      </c>
      <c r="AT114" s="53">
        <v>0</v>
      </c>
      <c r="AU114" s="53">
        <v>0</v>
      </c>
      <c r="AV114" s="53">
        <v>0</v>
      </c>
      <c r="AW114" s="53">
        <v>0</v>
      </c>
      <c r="AX114" s="53">
        <v>0</v>
      </c>
      <c r="AY114" s="53">
        <v>0</v>
      </c>
      <c r="AZ114" s="53">
        <v>0</v>
      </c>
      <c r="BA114" s="53">
        <v>0</v>
      </c>
      <c r="BB114" s="53">
        <v>0</v>
      </c>
      <c r="BC114" s="53">
        <v>0</v>
      </c>
      <c r="BD114" s="53">
        <v>0</v>
      </c>
    </row>
    <row r="115" spans="1:56" x14ac:dyDescent="0.25">
      <c r="B115" s="52"/>
      <c r="C115" s="26" t="s">
        <v>181</v>
      </c>
      <c r="D115" s="26"/>
      <c r="E115" s="26" t="s">
        <v>114</v>
      </c>
      <c r="F115" s="53">
        <f t="shared" ref="F115:BD115" si="21">+F116</f>
        <v>0</v>
      </c>
      <c r="G115" s="53">
        <f t="shared" si="21"/>
        <v>0</v>
      </c>
      <c r="H115" s="53">
        <f t="shared" si="21"/>
        <v>0</v>
      </c>
      <c r="I115" s="53">
        <f t="shared" si="21"/>
        <v>0</v>
      </c>
      <c r="J115" s="53">
        <f t="shared" si="21"/>
        <v>0</v>
      </c>
      <c r="K115" s="53">
        <f t="shared" si="21"/>
        <v>0</v>
      </c>
      <c r="L115" s="53">
        <f t="shared" si="21"/>
        <v>0</v>
      </c>
      <c r="M115" s="53">
        <f t="shared" si="21"/>
        <v>0</v>
      </c>
      <c r="N115" s="53">
        <f t="shared" si="21"/>
        <v>0</v>
      </c>
      <c r="O115" s="53">
        <f t="shared" si="21"/>
        <v>0</v>
      </c>
      <c r="P115" s="53">
        <f t="shared" si="21"/>
        <v>0</v>
      </c>
      <c r="Q115" s="53">
        <f t="shared" si="21"/>
        <v>0</v>
      </c>
      <c r="R115" s="53">
        <f t="shared" si="21"/>
        <v>0</v>
      </c>
      <c r="S115" s="53">
        <f t="shared" si="21"/>
        <v>0</v>
      </c>
      <c r="T115" s="53">
        <f t="shared" si="21"/>
        <v>0</v>
      </c>
      <c r="U115" s="53">
        <f t="shared" si="21"/>
        <v>0</v>
      </c>
      <c r="V115" s="53">
        <f t="shared" si="21"/>
        <v>0</v>
      </c>
      <c r="W115" s="53">
        <f t="shared" si="21"/>
        <v>0</v>
      </c>
      <c r="X115" s="53">
        <f t="shared" si="21"/>
        <v>0</v>
      </c>
      <c r="Y115" s="53">
        <f t="shared" si="21"/>
        <v>0</v>
      </c>
      <c r="Z115" s="53">
        <f t="shared" si="21"/>
        <v>0</v>
      </c>
      <c r="AA115" s="53">
        <f t="shared" si="21"/>
        <v>0</v>
      </c>
      <c r="AB115" s="53">
        <f t="shared" si="21"/>
        <v>0</v>
      </c>
      <c r="AC115" s="53">
        <f t="shared" si="21"/>
        <v>0</v>
      </c>
      <c r="AD115" s="53">
        <f t="shared" si="21"/>
        <v>0</v>
      </c>
      <c r="AE115" s="53">
        <f t="shared" si="21"/>
        <v>0</v>
      </c>
      <c r="AF115" s="53">
        <f t="shared" si="21"/>
        <v>0</v>
      </c>
      <c r="AG115" s="53">
        <f t="shared" si="21"/>
        <v>0</v>
      </c>
      <c r="AH115" s="53">
        <f t="shared" si="21"/>
        <v>0</v>
      </c>
      <c r="AI115" s="53">
        <f t="shared" si="21"/>
        <v>0</v>
      </c>
      <c r="AJ115" s="53">
        <f t="shared" si="21"/>
        <v>0</v>
      </c>
      <c r="AK115" s="53">
        <f t="shared" si="21"/>
        <v>0</v>
      </c>
      <c r="AL115" s="53">
        <f t="shared" si="21"/>
        <v>0</v>
      </c>
      <c r="AM115" s="53">
        <f t="shared" si="21"/>
        <v>0</v>
      </c>
      <c r="AN115" s="53">
        <f t="shared" si="21"/>
        <v>0</v>
      </c>
      <c r="AO115" s="53">
        <f t="shared" si="21"/>
        <v>0</v>
      </c>
      <c r="AP115" s="53">
        <f t="shared" si="21"/>
        <v>0</v>
      </c>
      <c r="AQ115" s="53">
        <f t="shared" si="21"/>
        <v>0</v>
      </c>
      <c r="AR115" s="53">
        <f t="shared" si="21"/>
        <v>0</v>
      </c>
      <c r="AS115" s="53">
        <f t="shared" si="21"/>
        <v>0</v>
      </c>
      <c r="AT115" s="53">
        <f t="shared" si="21"/>
        <v>0</v>
      </c>
      <c r="AU115" s="53">
        <f t="shared" si="21"/>
        <v>0</v>
      </c>
      <c r="AV115" s="53">
        <f t="shared" si="21"/>
        <v>0</v>
      </c>
      <c r="AW115" s="53">
        <f t="shared" si="21"/>
        <v>0</v>
      </c>
      <c r="AX115" s="53">
        <f t="shared" si="21"/>
        <v>0</v>
      </c>
      <c r="AY115" s="53">
        <f t="shared" si="21"/>
        <v>0</v>
      </c>
      <c r="AZ115" s="53">
        <f t="shared" si="21"/>
        <v>0</v>
      </c>
      <c r="BA115" s="53">
        <f t="shared" si="21"/>
        <v>0</v>
      </c>
      <c r="BB115" s="53">
        <f t="shared" si="21"/>
        <v>0</v>
      </c>
      <c r="BC115" s="53">
        <f t="shared" si="21"/>
        <v>0</v>
      </c>
      <c r="BD115" s="53">
        <f t="shared" si="21"/>
        <v>0</v>
      </c>
    </row>
    <row r="116" spans="1:56" x14ac:dyDescent="0.25">
      <c r="B116" s="52"/>
      <c r="C116" s="26" t="s">
        <v>182</v>
      </c>
      <c r="D116" s="26"/>
      <c r="E116" s="26" t="s">
        <v>114</v>
      </c>
      <c r="F116" s="53">
        <v>0</v>
      </c>
      <c r="G116" s="53">
        <v>0</v>
      </c>
      <c r="H116" s="53">
        <v>0</v>
      </c>
      <c r="I116" s="53">
        <v>0</v>
      </c>
      <c r="J116" s="53">
        <v>0</v>
      </c>
      <c r="K116" s="53">
        <v>0</v>
      </c>
      <c r="L116" s="53">
        <v>0</v>
      </c>
      <c r="M116" s="53">
        <v>0</v>
      </c>
      <c r="N116" s="53">
        <v>0</v>
      </c>
      <c r="O116" s="53">
        <v>0</v>
      </c>
      <c r="P116" s="53">
        <v>0</v>
      </c>
      <c r="Q116" s="53">
        <v>0</v>
      </c>
      <c r="R116" s="53">
        <v>0</v>
      </c>
      <c r="S116" s="53">
        <v>0</v>
      </c>
      <c r="T116" s="53">
        <v>0</v>
      </c>
      <c r="U116" s="53">
        <v>0</v>
      </c>
      <c r="V116" s="53">
        <v>0</v>
      </c>
      <c r="W116" s="53">
        <v>0</v>
      </c>
      <c r="X116" s="53">
        <v>0</v>
      </c>
      <c r="Y116" s="53">
        <v>0</v>
      </c>
      <c r="Z116" s="53">
        <v>0</v>
      </c>
      <c r="AA116" s="53">
        <v>0</v>
      </c>
      <c r="AB116" s="53">
        <v>0</v>
      </c>
      <c r="AC116" s="53">
        <v>0</v>
      </c>
      <c r="AD116" s="53">
        <v>0</v>
      </c>
      <c r="AE116" s="53">
        <v>0</v>
      </c>
      <c r="AF116" s="53">
        <v>0</v>
      </c>
      <c r="AG116" s="53">
        <v>0</v>
      </c>
      <c r="AH116" s="53">
        <v>0</v>
      </c>
      <c r="AI116" s="53">
        <v>0</v>
      </c>
      <c r="AJ116" s="53">
        <v>0</v>
      </c>
      <c r="AK116" s="53">
        <v>0</v>
      </c>
      <c r="AL116" s="53">
        <v>0</v>
      </c>
      <c r="AM116" s="53">
        <v>0</v>
      </c>
      <c r="AN116" s="53">
        <v>0</v>
      </c>
      <c r="AO116" s="53">
        <v>0</v>
      </c>
      <c r="AP116" s="53">
        <v>0</v>
      </c>
      <c r="AQ116" s="53">
        <v>0</v>
      </c>
      <c r="AR116" s="53">
        <v>0</v>
      </c>
      <c r="AS116" s="53">
        <v>0</v>
      </c>
      <c r="AT116" s="53">
        <v>0</v>
      </c>
      <c r="AU116" s="53">
        <v>0</v>
      </c>
      <c r="AV116" s="53">
        <v>0</v>
      </c>
      <c r="AW116" s="53">
        <v>0</v>
      </c>
      <c r="AX116" s="53">
        <v>0</v>
      </c>
      <c r="AY116" s="53">
        <v>0</v>
      </c>
      <c r="AZ116" s="53">
        <v>0</v>
      </c>
      <c r="BA116" s="53">
        <v>0</v>
      </c>
      <c r="BB116" s="53">
        <v>0</v>
      </c>
      <c r="BC116" s="53">
        <v>0</v>
      </c>
      <c r="BD116" s="53">
        <v>0</v>
      </c>
    </row>
    <row r="117" spans="1:56" x14ac:dyDescent="0.25">
      <c r="B117" s="23"/>
      <c r="C117" s="26"/>
      <c r="D117" s="26"/>
      <c r="E117" s="26"/>
      <c r="F117" s="54"/>
      <c r="G117" s="54"/>
      <c r="H117" s="54"/>
      <c r="I117" s="54"/>
      <c r="J117" s="54"/>
      <c r="K117" s="54"/>
      <c r="L117" s="54"/>
      <c r="M117" s="54"/>
      <c r="N117" s="54"/>
      <c r="O117" s="54"/>
      <c r="P117" s="54"/>
      <c r="Q117" s="54"/>
      <c r="R117" s="54"/>
      <c r="S117" s="54"/>
      <c r="T117" s="54"/>
      <c r="U117" s="54"/>
      <c r="V117" s="54"/>
      <c r="W117" s="54"/>
      <c r="X117" s="54"/>
      <c r="Y117" s="54"/>
      <c r="Z117" s="54"/>
      <c r="AA117" s="54"/>
      <c r="AB117" s="54"/>
      <c r="AC117" s="54"/>
      <c r="AD117" s="54"/>
      <c r="AE117" s="54"/>
      <c r="AF117" s="54"/>
      <c r="AG117" s="54"/>
      <c r="AH117" s="54"/>
      <c r="AI117" s="54"/>
      <c r="AJ117" s="54"/>
      <c r="AK117" s="54"/>
      <c r="AL117" s="54"/>
      <c r="AM117" s="26"/>
      <c r="AN117" s="26"/>
      <c r="AO117" s="26"/>
      <c r="AP117" s="26"/>
      <c r="AQ117" s="26"/>
      <c r="AR117" s="26"/>
      <c r="AS117" s="26"/>
      <c r="AT117" s="26"/>
      <c r="AU117" s="26"/>
      <c r="AV117" s="26"/>
      <c r="AW117" s="26"/>
      <c r="AX117" s="26"/>
      <c r="AY117" s="26"/>
      <c r="AZ117" s="26"/>
      <c r="BA117" s="26"/>
      <c r="BB117" s="26"/>
      <c r="BC117" s="26"/>
      <c r="BD117" s="26"/>
    </row>
    <row r="118" spans="1:56" x14ac:dyDescent="0.25">
      <c r="B118" s="23"/>
      <c r="C118" s="55" t="s">
        <v>183</v>
      </c>
      <c r="D118" s="55"/>
      <c r="E118" s="55"/>
      <c r="F118" s="56"/>
      <c r="G118" s="56"/>
      <c r="H118" s="56"/>
      <c r="I118" s="56"/>
      <c r="J118" s="56"/>
      <c r="K118" s="56"/>
      <c r="L118" s="56"/>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row>
    <row r="119" spans="1:56" s="34" customFormat="1" x14ac:dyDescent="0.25">
      <c r="A119" s="28"/>
      <c r="B119" s="29"/>
      <c r="C119" s="30"/>
      <c r="D119" s="30"/>
      <c r="E119" s="30"/>
      <c r="F119" s="57"/>
      <c r="G119" s="57"/>
      <c r="H119" s="57"/>
      <c r="I119" s="57"/>
      <c r="J119" s="57"/>
      <c r="K119" s="57"/>
      <c r="L119" s="57"/>
      <c r="M119" s="57"/>
      <c r="N119" s="57"/>
      <c r="O119" s="57"/>
      <c r="P119" s="57"/>
      <c r="Q119" s="57"/>
      <c r="R119" s="57"/>
      <c r="S119" s="57"/>
      <c r="T119" s="57"/>
      <c r="U119" s="57"/>
      <c r="V119" s="57"/>
      <c r="W119" s="57"/>
      <c r="X119" s="57"/>
      <c r="Y119" s="57"/>
      <c r="Z119" s="57"/>
      <c r="AA119" s="57"/>
      <c r="AB119" s="57"/>
      <c r="AC119" s="57"/>
      <c r="AD119" s="57"/>
      <c r="AE119" s="57"/>
      <c r="AF119" s="57"/>
      <c r="AG119" s="57"/>
      <c r="AH119" s="57"/>
      <c r="AI119" s="57"/>
      <c r="AJ119" s="57"/>
      <c r="AK119" s="57"/>
      <c r="AL119" s="57"/>
      <c r="AM119" s="30"/>
      <c r="AN119" s="30"/>
      <c r="AO119" s="30"/>
      <c r="AP119" s="30"/>
      <c r="AQ119" s="30"/>
      <c r="AR119" s="30"/>
      <c r="AS119" s="30"/>
      <c r="AT119" s="30"/>
      <c r="AU119" s="30"/>
      <c r="AV119" s="30"/>
      <c r="AW119" s="30"/>
      <c r="AX119" s="30"/>
      <c r="AY119" s="30"/>
      <c r="AZ119" s="30"/>
      <c r="BA119" s="30"/>
      <c r="BB119" s="30"/>
      <c r="BC119" s="30"/>
      <c r="BD119" s="30"/>
    </row>
    <row r="120" spans="1:56" s="34" customFormat="1" x14ac:dyDescent="0.25">
      <c r="A120" s="28" t="s">
        <v>184</v>
      </c>
      <c r="B120" s="58">
        <v>5.0999999999999996</v>
      </c>
      <c r="C120" s="30" t="s">
        <v>184</v>
      </c>
      <c r="D120" s="30"/>
      <c r="E120" s="30" t="s">
        <v>107</v>
      </c>
      <c r="F120" s="31">
        <v>0</v>
      </c>
      <c r="G120" s="31">
        <v>0</v>
      </c>
      <c r="H120" s="31">
        <v>0</v>
      </c>
      <c r="I120" s="31">
        <v>0.50235206499999985</v>
      </c>
      <c r="J120" s="31">
        <v>0</v>
      </c>
      <c r="K120" s="31">
        <v>0</v>
      </c>
      <c r="L120" s="31">
        <v>0</v>
      </c>
      <c r="M120" s="31">
        <v>6.16909565</v>
      </c>
      <c r="N120" s="31">
        <v>10.74603645</v>
      </c>
      <c r="O120" s="31">
        <v>1.588380605</v>
      </c>
      <c r="P120" s="31">
        <v>0.29451530500000001</v>
      </c>
      <c r="Q120" s="31">
        <v>2.167502625</v>
      </c>
      <c r="R120" s="31">
        <v>3.12635416</v>
      </c>
      <c r="S120" s="31">
        <v>1.5606249999999999</v>
      </c>
      <c r="T120" s="31">
        <v>3.7008462999999998</v>
      </c>
      <c r="U120" s="31">
        <v>0</v>
      </c>
      <c r="V120" s="31">
        <v>2.069839875</v>
      </c>
      <c r="W120" s="31">
        <v>2.992820783</v>
      </c>
      <c r="X120" s="31">
        <v>6.6686649999999998</v>
      </c>
      <c r="Y120" s="31">
        <v>5.7244133100000001</v>
      </c>
      <c r="Z120" s="31">
        <v>0</v>
      </c>
      <c r="AA120" s="31">
        <v>0</v>
      </c>
      <c r="AB120" s="31">
        <v>0</v>
      </c>
      <c r="AC120" s="31">
        <v>0.13602439</v>
      </c>
      <c r="AD120" s="31">
        <v>0.18554976300000001</v>
      </c>
      <c r="AE120" s="31">
        <v>0</v>
      </c>
      <c r="AF120" s="31">
        <v>17.844799969000004</v>
      </c>
      <c r="AG120" s="31">
        <v>0</v>
      </c>
      <c r="AH120" s="31">
        <v>0</v>
      </c>
      <c r="AI120" s="31">
        <v>0.42033118200000003</v>
      </c>
      <c r="AJ120" s="31">
        <v>3.09269075</v>
      </c>
      <c r="AK120" s="31">
        <v>0</v>
      </c>
      <c r="AL120" s="31">
        <v>1.2632699999999999</v>
      </c>
      <c r="AM120" s="31">
        <v>0</v>
      </c>
      <c r="AN120" s="31">
        <v>2.9890301899999998</v>
      </c>
      <c r="AO120" s="31">
        <v>0.24545756000000002</v>
      </c>
      <c r="AP120" s="31">
        <v>0.88658032499999995</v>
      </c>
      <c r="AQ120" s="31">
        <v>0.80758181500000004</v>
      </c>
      <c r="AR120" s="31">
        <v>0</v>
      </c>
      <c r="AS120" s="31">
        <v>3.7774800000000002</v>
      </c>
      <c r="AT120" s="31">
        <v>4.9131400000000003</v>
      </c>
      <c r="AU120" s="31">
        <v>3.0393370000000003E-2</v>
      </c>
      <c r="AV120" s="31">
        <v>2.7500784999999996E-2</v>
      </c>
      <c r="AW120" s="31">
        <v>0.24090867000000002</v>
      </c>
      <c r="AX120" s="31">
        <v>10.9784994</v>
      </c>
      <c r="AY120" s="31">
        <v>0</v>
      </c>
      <c r="AZ120" s="31">
        <v>0</v>
      </c>
      <c r="BA120" s="31">
        <v>0.98835439999999997</v>
      </c>
      <c r="BB120" s="31">
        <v>0</v>
      </c>
      <c r="BC120" s="31">
        <v>1.54494</v>
      </c>
      <c r="BD120" s="31">
        <v>0</v>
      </c>
    </row>
    <row r="121" spans="1:56" s="34" customFormat="1" x14ac:dyDescent="0.25">
      <c r="A121" s="28"/>
      <c r="B121" s="29"/>
      <c r="C121" s="30"/>
      <c r="D121" s="30"/>
      <c r="E121" s="30"/>
      <c r="F121" s="59"/>
      <c r="G121" s="60"/>
      <c r="H121" s="60"/>
      <c r="I121" s="60"/>
      <c r="J121" s="60"/>
      <c r="K121" s="60"/>
      <c r="L121" s="60"/>
      <c r="M121" s="60"/>
      <c r="N121" s="60"/>
      <c r="O121" s="60"/>
      <c r="P121" s="60"/>
      <c r="Q121" s="61"/>
      <c r="R121" s="60"/>
      <c r="S121" s="60"/>
      <c r="T121" s="60"/>
      <c r="U121" s="60"/>
      <c r="V121" s="60"/>
      <c r="W121" s="60"/>
      <c r="X121" s="60"/>
      <c r="Y121" s="60"/>
      <c r="Z121" s="60"/>
      <c r="AA121" s="60"/>
      <c r="AB121" s="60"/>
      <c r="AC121" s="60"/>
      <c r="AD121" s="60"/>
      <c r="AE121" s="60"/>
      <c r="AF121" s="60"/>
      <c r="AG121" s="60"/>
      <c r="AH121" s="60"/>
      <c r="AI121" s="60"/>
      <c r="AJ121" s="60"/>
      <c r="AK121" s="60"/>
      <c r="AL121" s="60"/>
      <c r="AM121" s="60"/>
      <c r="AN121" s="60"/>
      <c r="AO121" s="60"/>
      <c r="AP121" s="60"/>
      <c r="AQ121" s="60"/>
      <c r="AR121" s="60"/>
      <c r="AS121" s="60"/>
      <c r="AT121" s="60"/>
      <c r="AU121" s="60"/>
      <c r="AV121" s="60"/>
      <c r="AW121" s="60"/>
      <c r="AX121" s="60"/>
      <c r="AY121" s="60"/>
      <c r="AZ121" s="60"/>
      <c r="BA121" s="60"/>
      <c r="BB121" s="60"/>
      <c r="BC121" s="60"/>
      <c r="BD121" s="60"/>
    </row>
    <row r="122" spans="1:56" s="34" customFormat="1" x14ac:dyDescent="0.25">
      <c r="A122" s="28" t="s">
        <v>185</v>
      </c>
      <c r="B122" s="58">
        <v>5.2</v>
      </c>
      <c r="C122" s="30" t="s">
        <v>186</v>
      </c>
      <c r="D122" s="30"/>
      <c r="E122" s="30" t="s">
        <v>107</v>
      </c>
      <c r="F122" s="31">
        <v>0</v>
      </c>
      <c r="G122" s="31">
        <v>10.479237035999992</v>
      </c>
      <c r="H122" s="31">
        <v>5.929010886999956</v>
      </c>
      <c r="I122" s="31">
        <v>14.610831024000085</v>
      </c>
      <c r="J122" s="31">
        <v>4.5040434220000058</v>
      </c>
      <c r="K122" s="31">
        <v>1.0929061870000005</v>
      </c>
      <c r="L122" s="31">
        <v>0</v>
      </c>
      <c r="M122" s="31">
        <v>2.5286856700000002</v>
      </c>
      <c r="N122" s="31">
        <v>2.621822554</v>
      </c>
      <c r="O122" s="31">
        <v>0.65354828300000001</v>
      </c>
      <c r="P122" s="31">
        <v>22.469570195000134</v>
      </c>
      <c r="Q122" s="31">
        <v>3.3566607050000004</v>
      </c>
      <c r="R122" s="31">
        <v>12.945288101000026</v>
      </c>
      <c r="S122" s="31">
        <v>0.97648472600000014</v>
      </c>
      <c r="T122" s="31">
        <v>1.5704905730000001</v>
      </c>
      <c r="U122" s="31">
        <v>2.5570412000000001E-2</v>
      </c>
      <c r="V122" s="31">
        <v>1.6350320330000001</v>
      </c>
      <c r="W122" s="31">
        <v>6.1264698239999626</v>
      </c>
      <c r="X122" s="31">
        <v>1.4430483940000001</v>
      </c>
      <c r="Y122" s="31">
        <v>3.5110208880000005</v>
      </c>
      <c r="Z122" s="31">
        <v>40.381657060999864</v>
      </c>
      <c r="AA122" s="31">
        <v>351.11200547100026</v>
      </c>
      <c r="AB122" s="31">
        <v>10.505559216000059</v>
      </c>
      <c r="AC122" s="31">
        <v>0.50926413400000003</v>
      </c>
      <c r="AD122" s="31">
        <v>7.1719073740000878</v>
      </c>
      <c r="AE122" s="31">
        <v>31.183800601000023</v>
      </c>
      <c r="AF122" s="31">
        <v>31.682498751000146</v>
      </c>
      <c r="AG122" s="31">
        <v>33.849884659000004</v>
      </c>
      <c r="AH122" s="31">
        <v>157.375625813</v>
      </c>
      <c r="AI122" s="31">
        <v>2.8481797080000115</v>
      </c>
      <c r="AJ122" s="31">
        <v>2.212536515</v>
      </c>
      <c r="AK122" s="31">
        <v>8.1697960999998681E-2</v>
      </c>
      <c r="AL122" s="31">
        <v>0.68057703999999997</v>
      </c>
      <c r="AM122" s="31">
        <v>1.9031241000000001E-2</v>
      </c>
      <c r="AN122" s="31">
        <v>1.4934040420000001</v>
      </c>
      <c r="AO122" s="31">
        <v>3.0076970000000001E-3</v>
      </c>
      <c r="AP122" s="31">
        <v>1.142623725</v>
      </c>
      <c r="AQ122" s="31">
        <v>3.408842152999997</v>
      </c>
      <c r="AR122" s="31">
        <v>7.4987000000000006E-5</v>
      </c>
      <c r="AS122" s="31">
        <v>1.197245307</v>
      </c>
      <c r="AT122" s="31">
        <v>0.79362613100000001</v>
      </c>
      <c r="AU122" s="31">
        <v>1.0919770000000001E-3</v>
      </c>
      <c r="AV122" s="31">
        <v>1.2545049999999999E-3</v>
      </c>
      <c r="AW122" s="31">
        <v>0.19927737199999926</v>
      </c>
      <c r="AX122" s="31">
        <v>1.0539949660000001</v>
      </c>
      <c r="AY122" s="31">
        <v>3.7274082E-2</v>
      </c>
      <c r="AZ122" s="31">
        <v>3.5603225000000002E-2</v>
      </c>
      <c r="BA122" s="31">
        <v>0.67261923099999998</v>
      </c>
      <c r="BB122" s="31">
        <v>9.3956983999999993E-2</v>
      </c>
      <c r="BC122" s="31">
        <v>2.6598261350000003</v>
      </c>
      <c r="BD122" s="31">
        <v>2.7572361759999997</v>
      </c>
    </row>
    <row r="123" spans="1:56" s="34" customFormat="1" x14ac:dyDescent="0.25">
      <c r="A123" s="28"/>
      <c r="B123" s="29"/>
      <c r="C123" s="30"/>
      <c r="D123" s="30"/>
      <c r="E123" s="30"/>
      <c r="F123" s="61"/>
      <c r="G123" s="61"/>
      <c r="H123" s="61"/>
      <c r="I123" s="61"/>
      <c r="J123" s="61"/>
      <c r="K123" s="61"/>
      <c r="L123" s="61"/>
      <c r="M123" s="61"/>
      <c r="N123" s="61"/>
      <c r="O123" s="61"/>
      <c r="P123" s="61"/>
      <c r="Q123" s="61"/>
      <c r="R123" s="61"/>
      <c r="S123" s="61"/>
      <c r="T123" s="61"/>
      <c r="U123" s="61"/>
      <c r="V123" s="61"/>
      <c r="W123" s="61"/>
      <c r="X123" s="61"/>
      <c r="Y123" s="61"/>
      <c r="Z123" s="61"/>
      <c r="AA123" s="61"/>
      <c r="AB123" s="61"/>
      <c r="AC123" s="61"/>
      <c r="AD123" s="61"/>
      <c r="AE123" s="61"/>
      <c r="AF123" s="61"/>
      <c r="AG123" s="61"/>
      <c r="AH123" s="61"/>
      <c r="AI123" s="61"/>
      <c r="AJ123" s="61"/>
      <c r="AK123" s="61"/>
      <c r="AL123" s="61"/>
      <c r="AM123" s="61"/>
      <c r="AN123" s="61"/>
      <c r="AO123" s="61"/>
      <c r="AP123" s="61"/>
      <c r="AQ123" s="61"/>
      <c r="AR123" s="61"/>
      <c r="AS123" s="61"/>
      <c r="AT123" s="61"/>
      <c r="AU123" s="61"/>
      <c r="AV123" s="61"/>
      <c r="AW123" s="61"/>
      <c r="AX123" s="61"/>
      <c r="AY123" s="61"/>
      <c r="AZ123" s="61"/>
      <c r="BA123" s="61"/>
      <c r="BB123" s="61"/>
      <c r="BC123" s="61"/>
      <c r="BD123" s="61"/>
    </row>
    <row r="124" spans="1:56" s="34" customFormat="1" x14ac:dyDescent="0.25">
      <c r="A124" s="28" t="s">
        <v>187</v>
      </c>
      <c r="B124" s="58">
        <v>5.3</v>
      </c>
      <c r="C124" s="30" t="s">
        <v>187</v>
      </c>
      <c r="D124" s="30"/>
      <c r="E124" s="30" t="s">
        <v>107</v>
      </c>
      <c r="F124" s="31">
        <v>0</v>
      </c>
      <c r="G124" s="31">
        <v>-0.15406544700000002</v>
      </c>
      <c r="H124" s="31">
        <v>-4.9568193340000004</v>
      </c>
      <c r="I124" s="31">
        <v>-2.8718663610000004</v>
      </c>
      <c r="J124" s="31">
        <v>0.17883264900000001</v>
      </c>
      <c r="K124" s="31">
        <v>6.8632915000000003E-2</v>
      </c>
      <c r="L124" s="31">
        <v>0</v>
      </c>
      <c r="M124" s="31">
        <v>7.5018274990000071</v>
      </c>
      <c r="N124" s="31">
        <v>122.62874388299997</v>
      </c>
      <c r="O124" s="31">
        <v>24.862736071000004</v>
      </c>
      <c r="P124" s="31">
        <v>-0.13228706899999987</v>
      </c>
      <c r="Q124" s="31">
        <v>123.44931139299999</v>
      </c>
      <c r="R124" s="31">
        <v>39.291743773999997</v>
      </c>
      <c r="S124" s="31">
        <v>-0.19948320600000288</v>
      </c>
      <c r="T124" s="31">
        <v>-4.9063395729999986</v>
      </c>
      <c r="U124" s="31">
        <v>0.31248930700000005</v>
      </c>
      <c r="V124" s="31">
        <v>70.159620567999994</v>
      </c>
      <c r="W124" s="31">
        <v>60.68752216899999</v>
      </c>
      <c r="X124" s="31">
        <v>33.124999575999993</v>
      </c>
      <c r="Y124" s="31">
        <v>101.274862046</v>
      </c>
      <c r="Z124" s="31">
        <v>-29.515820131000002</v>
      </c>
      <c r="AA124" s="31">
        <v>-1.715936414</v>
      </c>
      <c r="AB124" s="31">
        <v>-1.0693368990000001</v>
      </c>
      <c r="AC124" s="31">
        <v>13.596979511999997</v>
      </c>
      <c r="AD124" s="31">
        <v>1.1567930050000002</v>
      </c>
      <c r="AE124" s="31">
        <v>-0.67547294599999996</v>
      </c>
      <c r="AF124" s="31">
        <v>163.52709735799999</v>
      </c>
      <c r="AG124" s="31">
        <v>5.3532199999999997E-3</v>
      </c>
      <c r="AH124" s="31">
        <v>-9.8936808799999998</v>
      </c>
      <c r="AI124" s="31">
        <v>15.062532474000005</v>
      </c>
      <c r="AJ124" s="31">
        <v>79.021213432999986</v>
      </c>
      <c r="AK124" s="31">
        <v>0.52837818000000003</v>
      </c>
      <c r="AL124" s="31">
        <v>17.508640377000003</v>
      </c>
      <c r="AM124" s="31">
        <v>5.7114487060000005</v>
      </c>
      <c r="AN124" s="31">
        <v>30.349213427000009</v>
      </c>
      <c r="AO124" s="31">
        <v>1.489875335</v>
      </c>
      <c r="AP124" s="31">
        <v>52.257500214000004</v>
      </c>
      <c r="AQ124" s="31">
        <v>-2.1743688319999999</v>
      </c>
      <c r="AR124" s="31">
        <v>0.13240931999999997</v>
      </c>
      <c r="AS124" s="31">
        <v>-13.226899421000002</v>
      </c>
      <c r="AT124" s="31">
        <v>-26.221259219000007</v>
      </c>
      <c r="AU124" s="31">
        <v>-0.48234793300000017</v>
      </c>
      <c r="AV124" s="31">
        <v>0.17010165799999991</v>
      </c>
      <c r="AW124" s="31">
        <v>-1.2506341400000001</v>
      </c>
      <c r="AX124" s="31">
        <v>13.012494767</v>
      </c>
      <c r="AY124" s="31">
        <v>1.535481691</v>
      </c>
      <c r="AZ124" s="31">
        <v>2.0471175029999999</v>
      </c>
      <c r="BA124" s="31">
        <v>-33.904832216999999</v>
      </c>
      <c r="BB124" s="31">
        <v>1.1215309800000002</v>
      </c>
      <c r="BC124" s="31">
        <v>-4.1871395070000004</v>
      </c>
      <c r="BD124" s="31">
        <v>0</v>
      </c>
    </row>
    <row r="125" spans="1:56" s="34" customFormat="1" x14ac:dyDescent="0.25">
      <c r="A125" s="28"/>
      <c r="B125" s="29"/>
      <c r="C125" s="30" t="s">
        <v>188</v>
      </c>
      <c r="D125" s="30"/>
      <c r="E125" s="30"/>
      <c r="F125" s="31"/>
      <c r="G125" s="31"/>
      <c r="H125" s="31"/>
      <c r="I125" s="31"/>
      <c r="J125" s="31"/>
      <c r="K125" s="31"/>
      <c r="L125" s="31"/>
      <c r="M125" s="31"/>
      <c r="N125" s="31"/>
      <c r="O125" s="31"/>
      <c r="P125" s="31"/>
      <c r="Q125" s="31"/>
      <c r="R125" s="31"/>
      <c r="S125" s="31"/>
      <c r="T125" s="31"/>
      <c r="U125" s="31"/>
      <c r="V125" s="31"/>
      <c r="W125" s="31"/>
      <c r="X125" s="31"/>
      <c r="Y125" s="31"/>
      <c r="Z125" s="31"/>
      <c r="AA125" s="31"/>
      <c r="AB125" s="31"/>
      <c r="AC125" s="31"/>
      <c r="AD125" s="31"/>
      <c r="AE125" s="31"/>
      <c r="AF125" s="31"/>
      <c r="AG125" s="31"/>
      <c r="AH125" s="31"/>
      <c r="AI125" s="31"/>
      <c r="AJ125" s="31"/>
      <c r="AK125" s="31"/>
      <c r="AL125" s="31"/>
      <c r="AM125" s="31"/>
      <c r="AN125" s="31"/>
      <c r="AO125" s="31"/>
      <c r="AP125" s="31"/>
      <c r="AQ125" s="31"/>
      <c r="AR125" s="31"/>
      <c r="AS125" s="31"/>
      <c r="AT125" s="31"/>
      <c r="AU125" s="31"/>
      <c r="AV125" s="31"/>
      <c r="AW125" s="31"/>
      <c r="AX125" s="31"/>
      <c r="AY125" s="31"/>
      <c r="AZ125" s="31"/>
      <c r="BA125" s="31"/>
      <c r="BB125" s="31"/>
      <c r="BC125" s="31"/>
      <c r="BD125" s="31"/>
    </row>
    <row r="126" spans="1:56" s="34" customFormat="1" x14ac:dyDescent="0.25">
      <c r="A126" s="28"/>
      <c r="B126" s="29"/>
      <c r="C126" s="30"/>
      <c r="D126" s="30"/>
      <c r="E126" s="30"/>
      <c r="F126" s="31"/>
      <c r="G126" s="31"/>
      <c r="H126" s="31"/>
      <c r="I126" s="31"/>
      <c r="J126" s="31"/>
      <c r="K126" s="31"/>
      <c r="L126" s="31"/>
      <c r="M126" s="31"/>
      <c r="N126" s="31"/>
      <c r="O126" s="31"/>
      <c r="P126" s="31"/>
      <c r="Q126" s="31"/>
      <c r="R126" s="31"/>
      <c r="S126" s="31"/>
      <c r="T126" s="31"/>
      <c r="U126" s="31"/>
      <c r="V126" s="31"/>
      <c r="W126" s="31"/>
      <c r="X126" s="31"/>
      <c r="Y126" s="31"/>
      <c r="Z126" s="31"/>
      <c r="AA126" s="31"/>
      <c r="AB126" s="31"/>
      <c r="AC126" s="31"/>
      <c r="AD126" s="31"/>
      <c r="AE126" s="31"/>
      <c r="AF126" s="31"/>
      <c r="AG126" s="31"/>
      <c r="AH126" s="31"/>
      <c r="AI126" s="31"/>
      <c r="AJ126" s="31"/>
      <c r="AK126" s="31"/>
      <c r="AL126" s="31"/>
      <c r="AM126" s="31"/>
      <c r="AN126" s="31"/>
      <c r="AO126" s="31"/>
      <c r="AP126" s="31"/>
      <c r="AQ126" s="31"/>
      <c r="AR126" s="31"/>
      <c r="AS126" s="31"/>
      <c r="AT126" s="31"/>
      <c r="AU126" s="31"/>
      <c r="AV126" s="31"/>
      <c r="AW126" s="31"/>
      <c r="AX126" s="31"/>
      <c r="AY126" s="31"/>
      <c r="AZ126" s="31"/>
      <c r="BA126" s="31"/>
      <c r="BB126" s="31"/>
      <c r="BC126" s="31"/>
      <c r="BD126" s="31"/>
    </row>
    <row r="127" spans="1:56" s="34" customFormat="1" x14ac:dyDescent="0.25">
      <c r="A127" s="28"/>
      <c r="B127" s="58">
        <v>5.4</v>
      </c>
      <c r="C127" s="30" t="s">
        <v>189</v>
      </c>
      <c r="D127" s="30"/>
      <c r="E127" s="30" t="s">
        <v>107</v>
      </c>
      <c r="F127" s="31">
        <v>0</v>
      </c>
      <c r="G127" s="31">
        <v>0</v>
      </c>
      <c r="H127" s="31">
        <v>0</v>
      </c>
      <c r="I127" s="31">
        <v>0</v>
      </c>
      <c r="J127" s="31">
        <v>0</v>
      </c>
      <c r="K127" s="31">
        <v>0</v>
      </c>
      <c r="L127" s="31">
        <v>0</v>
      </c>
      <c r="M127" s="31">
        <v>0</v>
      </c>
      <c r="N127" s="31">
        <v>0</v>
      </c>
      <c r="O127" s="31">
        <v>0</v>
      </c>
      <c r="P127" s="31">
        <v>0</v>
      </c>
      <c r="Q127" s="31">
        <v>0</v>
      </c>
      <c r="R127" s="31">
        <v>0</v>
      </c>
      <c r="S127" s="31">
        <v>0</v>
      </c>
      <c r="T127" s="31">
        <v>0</v>
      </c>
      <c r="U127" s="31">
        <v>0</v>
      </c>
      <c r="V127" s="31">
        <v>0</v>
      </c>
      <c r="W127" s="31">
        <v>0</v>
      </c>
      <c r="X127" s="31">
        <v>0</v>
      </c>
      <c r="Y127" s="31">
        <v>0</v>
      </c>
      <c r="Z127" s="31">
        <v>0</v>
      </c>
      <c r="AA127" s="31">
        <v>0</v>
      </c>
      <c r="AB127" s="31">
        <v>0</v>
      </c>
      <c r="AC127" s="31">
        <v>0</v>
      </c>
      <c r="AD127" s="31">
        <v>0</v>
      </c>
      <c r="AE127" s="31">
        <v>0</v>
      </c>
      <c r="AF127" s="31">
        <v>0</v>
      </c>
      <c r="AG127" s="31">
        <v>0</v>
      </c>
      <c r="AH127" s="31">
        <v>0</v>
      </c>
      <c r="AI127" s="31">
        <v>0</v>
      </c>
      <c r="AJ127" s="31">
        <v>0</v>
      </c>
      <c r="AK127" s="31">
        <v>0</v>
      </c>
      <c r="AL127" s="31">
        <v>0</v>
      </c>
      <c r="AM127" s="31">
        <v>0</v>
      </c>
      <c r="AN127" s="31">
        <v>0</v>
      </c>
      <c r="AO127" s="31">
        <v>0</v>
      </c>
      <c r="AP127" s="31">
        <v>0</v>
      </c>
      <c r="AQ127" s="31">
        <v>0</v>
      </c>
      <c r="AR127" s="31">
        <v>0</v>
      </c>
      <c r="AS127" s="31">
        <v>0</v>
      </c>
      <c r="AT127" s="31">
        <v>0</v>
      </c>
      <c r="AU127" s="31">
        <v>0</v>
      </c>
      <c r="AV127" s="31">
        <v>0</v>
      </c>
      <c r="AW127" s="31">
        <v>0</v>
      </c>
      <c r="AX127" s="31">
        <v>0</v>
      </c>
      <c r="AY127" s="31">
        <v>0</v>
      </c>
      <c r="AZ127" s="31">
        <v>0</v>
      </c>
      <c r="BA127" s="31">
        <v>0</v>
      </c>
      <c r="BB127" s="31">
        <v>0</v>
      </c>
      <c r="BC127" s="31">
        <v>0</v>
      </c>
      <c r="BD127" s="31">
        <v>0</v>
      </c>
    </row>
    <row r="128" spans="1:56" s="34" customFormat="1" x14ac:dyDescent="0.25">
      <c r="A128" s="28"/>
      <c r="B128" s="29"/>
      <c r="C128" s="30" t="s">
        <v>190</v>
      </c>
      <c r="D128" s="30"/>
      <c r="E128" s="30"/>
      <c r="F128" s="31"/>
      <c r="G128" s="31"/>
      <c r="H128" s="31"/>
      <c r="I128" s="31"/>
      <c r="J128" s="31"/>
      <c r="K128" s="31"/>
      <c r="L128" s="31"/>
      <c r="M128" s="31"/>
      <c r="N128" s="31"/>
      <c r="O128" s="31"/>
      <c r="P128" s="31"/>
      <c r="Q128" s="31"/>
      <c r="R128" s="31"/>
      <c r="S128" s="31"/>
      <c r="T128" s="31"/>
      <c r="U128" s="31"/>
      <c r="V128" s="31"/>
      <c r="W128" s="31"/>
      <c r="X128" s="31"/>
      <c r="Y128" s="31"/>
      <c r="Z128" s="31"/>
      <c r="AA128" s="31"/>
      <c r="AB128" s="31"/>
      <c r="AC128" s="31"/>
      <c r="AD128" s="31"/>
      <c r="AE128" s="31"/>
      <c r="AF128" s="31"/>
      <c r="AG128" s="31"/>
      <c r="AH128" s="31"/>
      <c r="AI128" s="31"/>
      <c r="AJ128" s="31"/>
      <c r="AK128" s="31"/>
      <c r="AL128" s="31"/>
      <c r="AM128" s="31"/>
      <c r="AN128" s="31"/>
      <c r="AO128" s="31"/>
      <c r="AP128" s="31"/>
      <c r="AQ128" s="31"/>
      <c r="AR128" s="31"/>
      <c r="AS128" s="31"/>
      <c r="AT128" s="31"/>
      <c r="AU128" s="31"/>
      <c r="AV128" s="31"/>
      <c r="AW128" s="31"/>
      <c r="AX128" s="31"/>
      <c r="AY128" s="31"/>
      <c r="AZ128" s="31"/>
      <c r="BA128" s="31"/>
      <c r="BB128" s="31"/>
      <c r="BC128" s="31"/>
      <c r="BD128" s="31"/>
    </row>
    <row r="129" spans="1:60" s="34" customFormat="1" x14ac:dyDescent="0.25">
      <c r="A129" s="28"/>
      <c r="B129" s="29"/>
      <c r="C129" s="30"/>
      <c r="D129" s="30"/>
      <c r="E129" s="30"/>
      <c r="F129" s="61"/>
      <c r="G129" s="61"/>
      <c r="H129" s="61"/>
      <c r="I129" s="61"/>
      <c r="J129" s="61"/>
      <c r="K129" s="61"/>
      <c r="L129" s="61"/>
      <c r="M129" s="61"/>
      <c r="N129" s="61"/>
      <c r="O129" s="61"/>
      <c r="P129" s="61"/>
      <c r="Q129" s="61"/>
      <c r="R129" s="61"/>
      <c r="S129" s="61"/>
      <c r="T129" s="61"/>
      <c r="U129" s="61"/>
      <c r="V129" s="61"/>
      <c r="W129" s="61"/>
      <c r="X129" s="61"/>
      <c r="Y129" s="61"/>
      <c r="Z129" s="61"/>
      <c r="AA129" s="61"/>
      <c r="AB129" s="61"/>
      <c r="AC129" s="61"/>
      <c r="AD129" s="61"/>
      <c r="AE129" s="61"/>
      <c r="AF129" s="61"/>
      <c r="AG129" s="61"/>
      <c r="AH129" s="61"/>
      <c r="AI129" s="61"/>
      <c r="AJ129" s="61"/>
      <c r="AK129" s="61"/>
      <c r="AL129" s="61"/>
      <c r="AM129" s="61"/>
      <c r="AN129" s="61"/>
      <c r="AO129" s="61"/>
      <c r="AP129" s="61"/>
      <c r="AQ129" s="61"/>
      <c r="AR129" s="61"/>
      <c r="AS129" s="61"/>
      <c r="AT129" s="61"/>
      <c r="AU129" s="61"/>
      <c r="AV129" s="61"/>
      <c r="AW129" s="61"/>
      <c r="AX129" s="61"/>
      <c r="AY129" s="61"/>
      <c r="AZ129" s="61"/>
      <c r="BA129" s="61"/>
      <c r="BB129" s="61"/>
      <c r="BC129" s="61"/>
      <c r="BD129" s="61"/>
    </row>
    <row r="130" spans="1:60" s="34" customFormat="1" x14ac:dyDescent="0.25">
      <c r="A130" s="28" t="s">
        <v>191</v>
      </c>
      <c r="B130" s="58">
        <v>5.5</v>
      </c>
      <c r="C130" s="30" t="s">
        <v>192</v>
      </c>
      <c r="D130" s="30"/>
      <c r="E130" s="30" t="s">
        <v>107</v>
      </c>
      <c r="F130" s="31">
        <v>0</v>
      </c>
      <c r="G130" s="31">
        <v>9.278139999999999E-4</v>
      </c>
      <c r="H130" s="31">
        <v>2.876885E-3</v>
      </c>
      <c r="I130" s="31">
        <v>2.1249880000000004E-3</v>
      </c>
      <c r="J130" s="31">
        <v>1.4646140000000002E-3</v>
      </c>
      <c r="K130" s="31">
        <v>1.3784199999999997E-4</v>
      </c>
      <c r="L130" s="31">
        <v>0</v>
      </c>
      <c r="M130" s="31">
        <v>0.134595716</v>
      </c>
      <c r="N130" s="31">
        <v>3.1600420000000004E-2</v>
      </c>
      <c r="O130" s="31">
        <v>3.9954099999999996E-3</v>
      </c>
      <c r="P130" s="31">
        <v>8.9138949999999998E-3</v>
      </c>
      <c r="Q130" s="31">
        <v>2.3129331E-2</v>
      </c>
      <c r="R130" s="31">
        <v>8.3916451999999989E-2</v>
      </c>
      <c r="S130" s="31">
        <v>3.1628607999999996E-2</v>
      </c>
      <c r="T130" s="31">
        <v>9.8052801000000009E-2</v>
      </c>
      <c r="U130" s="31">
        <v>1.1039282000000001E-2</v>
      </c>
      <c r="V130" s="31">
        <v>0.10829043300000001</v>
      </c>
      <c r="W130" s="31">
        <v>0.30263619199999997</v>
      </c>
      <c r="X130" s="31">
        <v>4.5188500999999999E-2</v>
      </c>
      <c r="Y130" s="31">
        <v>0.31706395500000001</v>
      </c>
      <c r="Z130" s="31">
        <v>2.5596129999999996E-3</v>
      </c>
      <c r="AA130" s="31">
        <v>0.12160545299999997</v>
      </c>
      <c r="AB130" s="31">
        <v>2.9351070000000002E-3</v>
      </c>
      <c r="AC130" s="31">
        <v>6.319505999999999E-3</v>
      </c>
      <c r="AD130" s="31">
        <v>0.16390604</v>
      </c>
      <c r="AE130" s="31">
        <v>4.432219000000002E-3</v>
      </c>
      <c r="AF130" s="31">
        <v>0.44904315199999995</v>
      </c>
      <c r="AG130" s="31">
        <v>1.5601119999999967E-3</v>
      </c>
      <c r="AH130" s="31">
        <v>2.4414130000000038E-3</v>
      </c>
      <c r="AI130" s="31">
        <v>3.7581550000000004E-3</v>
      </c>
      <c r="AJ130" s="31">
        <v>0.310043452</v>
      </c>
      <c r="AK130" s="31">
        <v>7.8646000000000006E-5</v>
      </c>
      <c r="AL130" s="31">
        <v>3.4280200999999996E-2</v>
      </c>
      <c r="AM130" s="31">
        <v>3.5054700000000004E-4</v>
      </c>
      <c r="AN130" s="31">
        <v>0.166680992</v>
      </c>
      <c r="AO130" s="31">
        <v>8.0174500000000008E-4</v>
      </c>
      <c r="AP130" s="31">
        <v>5.3088755999999994E-2</v>
      </c>
      <c r="AQ130" s="31">
        <v>1.62123E-3</v>
      </c>
      <c r="AR130" s="31">
        <v>2.1203999999999996E-5</v>
      </c>
      <c r="AS130" s="31">
        <v>4.7465387999999997E-2</v>
      </c>
      <c r="AT130" s="31">
        <v>3.1664744999999994E-2</v>
      </c>
      <c r="AU130" s="31">
        <v>3.52018E-4</v>
      </c>
      <c r="AV130" s="31">
        <v>2.2332800000000001E-4</v>
      </c>
      <c r="AW130" s="62">
        <v>3.2876389999999998E-3</v>
      </c>
      <c r="AX130" s="31">
        <v>0.46829501200000012</v>
      </c>
      <c r="AY130" s="31">
        <v>4.4184200000000002E-4</v>
      </c>
      <c r="AZ130" s="31">
        <v>0.141411648</v>
      </c>
      <c r="BA130" s="31">
        <v>0.75276890199999991</v>
      </c>
      <c r="BB130" s="31">
        <v>0.16381921299999999</v>
      </c>
      <c r="BC130" s="31">
        <v>0.73883582100000011</v>
      </c>
      <c r="BD130" s="31">
        <v>0.11604155400000001</v>
      </c>
    </row>
    <row r="131" spans="1:60" s="34" customFormat="1" x14ac:dyDescent="0.25">
      <c r="A131" s="28"/>
      <c r="B131" s="29"/>
      <c r="C131" s="30"/>
      <c r="D131" s="30"/>
      <c r="E131" s="30"/>
      <c r="F131" s="31"/>
      <c r="G131" s="31"/>
      <c r="H131" s="31"/>
      <c r="I131" s="31"/>
      <c r="J131" s="31"/>
      <c r="K131" s="31"/>
      <c r="L131" s="31"/>
      <c r="M131" s="31"/>
      <c r="N131" s="31"/>
      <c r="O131" s="31"/>
      <c r="P131" s="31"/>
      <c r="Q131" s="31"/>
      <c r="R131" s="31"/>
      <c r="S131" s="31"/>
      <c r="T131" s="31"/>
      <c r="U131" s="31"/>
      <c r="V131" s="31"/>
      <c r="W131" s="31"/>
      <c r="X131" s="31"/>
      <c r="Y131" s="31"/>
      <c r="Z131" s="31"/>
      <c r="AA131" s="31"/>
      <c r="AB131" s="31"/>
      <c r="AC131" s="31"/>
      <c r="AD131" s="31"/>
      <c r="AE131" s="31"/>
      <c r="AF131" s="31"/>
      <c r="AG131" s="31"/>
      <c r="AH131" s="31"/>
      <c r="AI131" s="31"/>
      <c r="AJ131" s="31"/>
      <c r="AK131" s="31"/>
      <c r="AL131" s="31"/>
      <c r="AM131" s="31"/>
      <c r="AN131" s="31"/>
      <c r="AO131" s="31"/>
      <c r="AP131" s="31"/>
      <c r="AQ131" s="31"/>
      <c r="AR131" s="31"/>
      <c r="AS131" s="31"/>
      <c r="AT131" s="31"/>
      <c r="AU131" s="31"/>
      <c r="AV131" s="31"/>
      <c r="AW131" s="31"/>
      <c r="AX131" s="31"/>
      <c r="AY131" s="31"/>
      <c r="AZ131" s="31"/>
      <c r="BA131" s="31"/>
      <c r="BB131" s="31"/>
      <c r="BC131" s="31"/>
      <c r="BD131" s="31"/>
    </row>
    <row r="132" spans="1:60" s="34" customFormat="1" x14ac:dyDescent="0.25">
      <c r="A132" s="63"/>
      <c r="B132" s="58">
        <v>5.6</v>
      </c>
      <c r="C132" s="30" t="s">
        <v>193</v>
      </c>
      <c r="D132" s="30"/>
      <c r="E132" s="30" t="s">
        <v>107</v>
      </c>
      <c r="F132" s="64">
        <f>SUM(F120:F130)</f>
        <v>0</v>
      </c>
      <c r="G132" s="64">
        <f t="shared" ref="G132:BC132" si="22">SUM(G120:G130)</f>
        <v>10.326099402999992</v>
      </c>
      <c r="H132" s="64">
        <f t="shared" si="22"/>
        <v>0.97506843799995568</v>
      </c>
      <c r="I132" s="64">
        <f t="shared" si="22"/>
        <v>12.243441716000085</v>
      </c>
      <c r="J132" s="64">
        <f t="shared" si="22"/>
        <v>4.6843406850000058</v>
      </c>
      <c r="K132" s="64">
        <f t="shared" si="22"/>
        <v>1.1616769440000005</v>
      </c>
      <c r="L132" s="64">
        <f t="shared" si="22"/>
        <v>0</v>
      </c>
      <c r="M132" s="64">
        <f t="shared" si="22"/>
        <v>16.334204535000008</v>
      </c>
      <c r="N132" s="64">
        <f t="shared" si="22"/>
        <v>136.02820330699996</v>
      </c>
      <c r="O132" s="64">
        <f t="shared" si="22"/>
        <v>27.108660369000006</v>
      </c>
      <c r="P132" s="64">
        <f t="shared" si="22"/>
        <v>22.640712326000134</v>
      </c>
      <c r="Q132" s="64">
        <f t="shared" si="22"/>
        <v>128.99660405399999</v>
      </c>
      <c r="R132" s="64">
        <f t="shared" si="22"/>
        <v>55.447302487000016</v>
      </c>
      <c r="S132" s="64">
        <f t="shared" si="22"/>
        <v>2.3692551279999976</v>
      </c>
      <c r="T132" s="64">
        <f t="shared" si="22"/>
        <v>0.46305010100000155</v>
      </c>
      <c r="U132" s="64">
        <f t="shared" si="22"/>
        <v>0.34909900100000002</v>
      </c>
      <c r="V132" s="64">
        <f t="shared" si="22"/>
        <v>73.972782908999989</v>
      </c>
      <c r="W132" s="64">
        <f t="shared" si="22"/>
        <v>70.109448967999953</v>
      </c>
      <c r="X132" s="64">
        <f t="shared" si="22"/>
        <v>41.281901470999991</v>
      </c>
      <c r="Y132" s="64">
        <f t="shared" si="22"/>
        <v>110.82736019899998</v>
      </c>
      <c r="Z132" s="64">
        <f t="shared" si="22"/>
        <v>10.868396542999863</v>
      </c>
      <c r="AA132" s="64">
        <f t="shared" si="22"/>
        <v>349.51767451000023</v>
      </c>
      <c r="AB132" s="64">
        <f t="shared" si="22"/>
        <v>9.4391574240000597</v>
      </c>
      <c r="AC132" s="64">
        <f t="shared" si="22"/>
        <v>14.248587541999997</v>
      </c>
      <c r="AD132" s="64">
        <f t="shared" si="22"/>
        <v>8.6781561820000892</v>
      </c>
      <c r="AE132" s="64">
        <f t="shared" si="22"/>
        <v>30.512759874000025</v>
      </c>
      <c r="AF132" s="64">
        <f t="shared" si="22"/>
        <v>213.50343923000014</v>
      </c>
      <c r="AG132" s="64">
        <f t="shared" si="22"/>
        <v>33.856797991000008</v>
      </c>
      <c r="AH132" s="64">
        <f t="shared" si="22"/>
        <v>147.48438634600001</v>
      </c>
      <c r="AI132" s="64">
        <f t="shared" si="22"/>
        <v>18.334801519000017</v>
      </c>
      <c r="AJ132" s="64">
        <f t="shared" si="22"/>
        <v>84.636484149999987</v>
      </c>
      <c r="AK132" s="64">
        <f t="shared" si="22"/>
        <v>0.6101547869999987</v>
      </c>
      <c r="AL132" s="64">
        <f t="shared" si="22"/>
        <v>19.486767618000005</v>
      </c>
      <c r="AM132" s="64">
        <f t="shared" si="22"/>
        <v>5.730830494000001</v>
      </c>
      <c r="AN132" s="64">
        <f t="shared" si="22"/>
        <v>34.998328651000016</v>
      </c>
      <c r="AO132" s="64">
        <f t="shared" si="22"/>
        <v>1.7391423370000001</v>
      </c>
      <c r="AP132" s="64">
        <f t="shared" si="22"/>
        <v>54.339793020000002</v>
      </c>
      <c r="AQ132" s="64">
        <f t="shared" si="22"/>
        <v>2.0436763659999975</v>
      </c>
      <c r="AR132" s="64">
        <f t="shared" si="22"/>
        <v>0.13250551099999996</v>
      </c>
      <c r="AS132" s="64">
        <f t="shared" si="22"/>
        <v>-8.2047087260000033</v>
      </c>
      <c r="AT132" s="64">
        <f t="shared" si="22"/>
        <v>-20.482828343000008</v>
      </c>
      <c r="AU132" s="64">
        <f t="shared" si="22"/>
        <v>-0.45051056800000017</v>
      </c>
      <c r="AV132" s="64">
        <f t="shared" si="22"/>
        <v>0.19908027599999989</v>
      </c>
      <c r="AW132" s="64">
        <f t="shared" si="22"/>
        <v>-0.80716045900000088</v>
      </c>
      <c r="AX132" s="64">
        <f t="shared" si="22"/>
        <v>25.513284145</v>
      </c>
      <c r="AY132" s="64">
        <f t="shared" si="22"/>
        <v>1.573197615</v>
      </c>
      <c r="AZ132" s="64">
        <f t="shared" si="22"/>
        <v>2.224132376</v>
      </c>
      <c r="BA132" s="64">
        <f t="shared" si="22"/>
        <v>-31.491089684000002</v>
      </c>
      <c r="BB132" s="64">
        <f t="shared" si="22"/>
        <v>1.3793071770000003</v>
      </c>
      <c r="BC132" s="64">
        <f t="shared" si="22"/>
        <v>0.75646244899999959</v>
      </c>
      <c r="BD132" s="64">
        <f>SUM(BD120:BD130)</f>
        <v>2.8732777299999999</v>
      </c>
    </row>
    <row r="133" spans="1:60" s="34" customFormat="1" x14ac:dyDescent="0.25">
      <c r="A133" s="28"/>
      <c r="B133" s="29"/>
      <c r="C133" s="30"/>
      <c r="D133" s="30"/>
      <c r="E133" s="30"/>
      <c r="F133" s="38"/>
      <c r="G133" s="38"/>
      <c r="H133" s="38"/>
      <c r="I133" s="38"/>
      <c r="J133" s="38"/>
      <c r="K133" s="38"/>
      <c r="L133" s="38"/>
      <c r="M133" s="38"/>
      <c r="N133" s="38"/>
      <c r="O133" s="38"/>
      <c r="P133" s="38"/>
      <c r="Q133" s="38"/>
      <c r="R133" s="38"/>
      <c r="S133" s="38"/>
      <c r="T133" s="38"/>
      <c r="U133" s="38"/>
      <c r="V133" s="38"/>
      <c r="W133" s="38"/>
      <c r="X133" s="38"/>
      <c r="Y133" s="38"/>
      <c r="Z133" s="38"/>
      <c r="AA133" s="38"/>
      <c r="AB133" s="38"/>
      <c r="AC133" s="38"/>
      <c r="AD133" s="38"/>
      <c r="AE133" s="38"/>
      <c r="AF133" s="38"/>
      <c r="AG133" s="38"/>
      <c r="AH133" s="38"/>
      <c r="AI133" s="38"/>
      <c r="AJ133" s="38"/>
      <c r="AK133" s="38"/>
      <c r="AL133" s="38"/>
      <c r="AM133" s="38"/>
      <c r="AN133" s="38"/>
      <c r="AO133" s="38"/>
      <c r="AP133" s="38"/>
      <c r="AQ133" s="38"/>
      <c r="AR133" s="38"/>
      <c r="AS133" s="38"/>
      <c r="AT133" s="38"/>
      <c r="AU133" s="38"/>
      <c r="AV133" s="38"/>
      <c r="AW133" s="38"/>
      <c r="AX133" s="38"/>
      <c r="AY133" s="38"/>
      <c r="AZ133" s="38"/>
      <c r="BA133" s="38"/>
      <c r="BB133" s="38"/>
      <c r="BC133" s="38"/>
      <c r="BD133" s="38"/>
    </row>
    <row r="134" spans="1:60" s="34" customFormat="1" x14ac:dyDescent="0.25">
      <c r="A134" s="28">
        <v>817014</v>
      </c>
      <c r="B134" s="29"/>
      <c r="C134" s="65" t="s">
        <v>194</v>
      </c>
      <c r="D134" s="65"/>
      <c r="E134" s="65"/>
      <c r="F134" s="66"/>
      <c r="G134" s="66"/>
      <c r="H134" s="66"/>
      <c r="I134" s="66"/>
      <c r="J134" s="66"/>
      <c r="K134" s="66"/>
      <c r="L134" s="66"/>
      <c r="M134" s="66"/>
      <c r="N134" s="66"/>
      <c r="O134" s="66"/>
      <c r="P134" s="66"/>
      <c r="Q134" s="66"/>
      <c r="R134" s="66"/>
      <c r="S134" s="66"/>
      <c r="T134" s="66"/>
      <c r="U134" s="66"/>
      <c r="V134" s="66"/>
      <c r="W134" s="66"/>
      <c r="X134" s="66"/>
      <c r="Y134" s="66"/>
      <c r="Z134" s="67"/>
      <c r="AA134" s="67"/>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row>
    <row r="135" spans="1:60" s="34" customFormat="1" x14ac:dyDescent="0.25">
      <c r="A135" s="28"/>
      <c r="B135" s="29"/>
      <c r="C135" s="30"/>
      <c r="D135" s="30"/>
      <c r="E135" s="30"/>
      <c r="F135" s="38"/>
      <c r="G135" s="38"/>
      <c r="H135" s="38"/>
      <c r="I135" s="38"/>
      <c r="J135" s="38"/>
      <c r="K135" s="38"/>
      <c r="L135" s="38"/>
      <c r="M135" s="38"/>
      <c r="N135" s="38"/>
      <c r="O135" s="38"/>
      <c r="P135" s="38"/>
      <c r="Q135" s="38"/>
      <c r="R135" s="38"/>
      <c r="S135" s="68"/>
      <c r="T135" s="68"/>
      <c r="U135" s="68"/>
      <c r="V135" s="68"/>
      <c r="W135" s="68"/>
      <c r="X135" s="68"/>
      <c r="Y135" s="68"/>
      <c r="Z135" s="68"/>
      <c r="AA135" s="68"/>
      <c r="AB135" s="68"/>
      <c r="AC135" s="68"/>
      <c r="AD135" s="68"/>
      <c r="AE135" s="68"/>
      <c r="AF135" s="68"/>
      <c r="AG135" s="68"/>
      <c r="AH135" s="68"/>
      <c r="AI135" s="68"/>
      <c r="AJ135" s="68"/>
      <c r="AK135" s="68"/>
      <c r="AL135" s="68"/>
      <c r="AM135" s="30"/>
      <c r="AN135" s="30"/>
      <c r="AO135" s="30"/>
      <c r="AP135" s="30"/>
      <c r="AQ135" s="30"/>
      <c r="AR135" s="30"/>
      <c r="AS135" s="30"/>
      <c r="AT135" s="30"/>
      <c r="AU135" s="30"/>
      <c r="AV135" s="30"/>
      <c r="AW135" s="30"/>
      <c r="AX135" s="30"/>
      <c r="AY135" s="30"/>
      <c r="AZ135" s="30"/>
      <c r="BA135" s="30"/>
      <c r="BB135" s="30"/>
      <c r="BC135" s="30"/>
      <c r="BD135" s="30"/>
    </row>
    <row r="136" spans="1:60" s="71" customFormat="1" x14ac:dyDescent="0.25">
      <c r="A136" s="28" t="s">
        <v>195</v>
      </c>
      <c r="B136" s="58">
        <v>6.1</v>
      </c>
      <c r="C136" s="69" t="s">
        <v>196</v>
      </c>
      <c r="D136" s="70"/>
      <c r="E136" s="30" t="s">
        <v>107</v>
      </c>
      <c r="F136" s="31">
        <v>0</v>
      </c>
      <c r="G136" s="31">
        <v>0.69621960571079944</v>
      </c>
      <c r="H136" s="31">
        <v>0.65137471494049959</v>
      </c>
      <c r="I136" s="31">
        <v>4.0953217710499965E-2</v>
      </c>
      <c r="J136" s="31">
        <v>8.5981350857600045E-2</v>
      </c>
      <c r="K136" s="31">
        <v>3.2136281951799975E-2</v>
      </c>
      <c r="L136" s="31">
        <v>0</v>
      </c>
      <c r="M136" s="31">
        <v>15.091328963778993</v>
      </c>
      <c r="N136" s="31">
        <v>13.205257093532307</v>
      </c>
      <c r="O136" s="31">
        <v>5.2789574076060033</v>
      </c>
      <c r="P136" s="31">
        <v>5.9771824923627968</v>
      </c>
      <c r="Q136" s="31">
        <v>1.6550219328615998</v>
      </c>
      <c r="R136" s="31">
        <v>9.0391758655173007</v>
      </c>
      <c r="S136" s="31">
        <v>6.0672792929366981</v>
      </c>
      <c r="T136" s="31">
        <v>9.9965048341072062</v>
      </c>
      <c r="U136" s="31">
        <v>0.12865620973690009</v>
      </c>
      <c r="V136" s="31">
        <v>6.8056605534326016</v>
      </c>
      <c r="W136" s="31">
        <v>7.4843050948434042</v>
      </c>
      <c r="X136" s="31">
        <v>6.0442980323319002</v>
      </c>
      <c r="Y136" s="31">
        <v>14.463011564737299</v>
      </c>
      <c r="Z136" s="31">
        <v>0.51216307999029942</v>
      </c>
      <c r="AA136" s="31">
        <v>0.54321401849009998</v>
      </c>
      <c r="AB136" s="31">
        <v>0.50463967201909987</v>
      </c>
      <c r="AC136" s="31">
        <v>2.8280780141588986</v>
      </c>
      <c r="AD136" s="31">
        <v>0.57445412554480046</v>
      </c>
      <c r="AE136" s="31">
        <v>0.17512578562169986</v>
      </c>
      <c r="AF136" s="31">
        <v>24.209756895873099</v>
      </c>
      <c r="AG136" s="31">
        <v>0.22623708092739997</v>
      </c>
      <c r="AH136" s="31">
        <v>0.62828070663099955</v>
      </c>
      <c r="AI136" s="31">
        <v>1.2914521146944995</v>
      </c>
      <c r="AJ136" s="31">
        <v>10.090647898861095</v>
      </c>
      <c r="AK136" s="31">
        <v>2.8246536681000006E-3</v>
      </c>
      <c r="AL136" s="31">
        <v>4.0375793816977028</v>
      </c>
      <c r="AM136" s="31">
        <v>0</v>
      </c>
      <c r="AN136" s="31">
        <v>7.0304206508753975</v>
      </c>
      <c r="AO136" s="31">
        <v>7.6485715529800061E-2</v>
      </c>
      <c r="AP136" s="31">
        <v>5.3214414166252011</v>
      </c>
      <c r="AQ136" s="31">
        <v>2.5551819620592005</v>
      </c>
      <c r="AR136" s="31">
        <v>0</v>
      </c>
      <c r="AS136" s="31">
        <v>5.5220389998907038</v>
      </c>
      <c r="AT136" s="31">
        <v>5.1975722678740954</v>
      </c>
      <c r="AU136" s="31">
        <v>4.7660904609900002E-2</v>
      </c>
      <c r="AV136" s="31">
        <v>2.0630384996000003E-2</v>
      </c>
      <c r="AW136" s="31">
        <v>1.0257187082014003</v>
      </c>
      <c r="AX136" s="31">
        <v>4.9809739423520991</v>
      </c>
      <c r="AY136" s="31">
        <v>7.0705470207999997E-3</v>
      </c>
      <c r="AZ136" s="31">
        <v>0.54517866293729977</v>
      </c>
      <c r="BA136" s="31">
        <v>5.0943984721158024</v>
      </c>
      <c r="BB136" s="31">
        <v>0.25642922782870003</v>
      </c>
      <c r="BC136" s="31">
        <v>6.1503080738927025</v>
      </c>
      <c r="BD136" s="31">
        <v>0.81400389556460007</v>
      </c>
    </row>
    <row r="137" spans="1:60" s="71" customFormat="1" x14ac:dyDescent="0.25">
      <c r="A137" s="28" t="s">
        <v>197</v>
      </c>
      <c r="B137" s="58"/>
      <c r="C137" s="69" t="s">
        <v>198</v>
      </c>
      <c r="D137" s="70"/>
      <c r="E137" s="30" t="s">
        <v>107</v>
      </c>
      <c r="F137" s="31">
        <v>0</v>
      </c>
      <c r="G137" s="31">
        <v>0.13588178200000017</v>
      </c>
      <c r="H137" s="31">
        <v>0.14790469499999997</v>
      </c>
      <c r="I137" s="31">
        <v>0.19346144799999984</v>
      </c>
      <c r="J137" s="31">
        <v>5.9885174000000027E-2</v>
      </c>
      <c r="K137" s="31">
        <v>1.3193347000000015E-2</v>
      </c>
      <c r="L137" s="31">
        <v>0</v>
      </c>
      <c r="M137" s="31">
        <v>3.8850358959999984</v>
      </c>
      <c r="N137" s="31">
        <v>4.6450430719999982</v>
      </c>
      <c r="O137" s="31">
        <v>1.5953916350000001</v>
      </c>
      <c r="P137" s="31">
        <v>0.69710357300000003</v>
      </c>
      <c r="Q137" s="31">
        <v>6.9280513580000012</v>
      </c>
      <c r="R137" s="31">
        <v>1.3777873300000001</v>
      </c>
      <c r="S137" s="31">
        <v>2.3829297649999996</v>
      </c>
      <c r="T137" s="31">
        <v>2.3233110680000002</v>
      </c>
      <c r="U137" s="31">
        <v>5.9958262000000047E-2</v>
      </c>
      <c r="V137" s="31">
        <v>3.7896549580000003</v>
      </c>
      <c r="W137" s="31">
        <v>1.9715709530000001</v>
      </c>
      <c r="X137" s="31">
        <v>2.4966100300000007</v>
      </c>
      <c r="Y137" s="31">
        <v>9.1694206880000024</v>
      </c>
      <c r="Z137" s="31">
        <v>0.42660825000000024</v>
      </c>
      <c r="AA137" s="31">
        <v>2.9181215009999999</v>
      </c>
      <c r="AB137" s="31">
        <v>0.16913151899999987</v>
      </c>
      <c r="AC137" s="31">
        <v>1.0125604489999998</v>
      </c>
      <c r="AD137" s="31">
        <v>0.18526316099999984</v>
      </c>
      <c r="AE137" s="31">
        <v>0.43586397500000051</v>
      </c>
      <c r="AF137" s="31">
        <v>9.8243685840000019</v>
      </c>
      <c r="AG137" s="31">
        <v>0.38375037399999962</v>
      </c>
      <c r="AH137" s="31">
        <v>1.4223378370000022</v>
      </c>
      <c r="AI137" s="31">
        <v>0.69745721899999991</v>
      </c>
      <c r="AJ137" s="31">
        <v>5.2530270219999995</v>
      </c>
      <c r="AK137" s="31">
        <v>1.2753980000000003E-3</v>
      </c>
      <c r="AL137" s="31">
        <v>1.0883298319999999</v>
      </c>
      <c r="AM137" s="31">
        <v>0.25741010799999997</v>
      </c>
      <c r="AN137" s="31">
        <v>4.3677402369999996</v>
      </c>
      <c r="AO137" s="31">
        <v>9.9692790999999975E-2</v>
      </c>
      <c r="AP137" s="31">
        <v>2.0026293919999993</v>
      </c>
      <c r="AQ137" s="31">
        <v>0.6286750459999999</v>
      </c>
      <c r="AR137" s="31">
        <v>4.7012130761922002E-3</v>
      </c>
      <c r="AS137" s="31">
        <v>2.3028486650000008</v>
      </c>
      <c r="AT137" s="31">
        <v>1.5608473260000004</v>
      </c>
      <c r="AU137" s="31">
        <v>8.8356242000000002E-2</v>
      </c>
      <c r="AV137" s="31">
        <v>2.05691E-2</v>
      </c>
      <c r="AW137" s="31">
        <v>0.16837252399999991</v>
      </c>
      <c r="AX137" s="31">
        <v>1.899397526</v>
      </c>
      <c r="AY137" s="31">
        <v>1.5588982000000019E-2</v>
      </c>
      <c r="AZ137" s="31">
        <v>1.5488604999999999E-2</v>
      </c>
      <c r="BA137" s="31">
        <v>1.4646600159999998</v>
      </c>
      <c r="BB137" s="31">
        <v>8.2083337999999992E-2</v>
      </c>
      <c r="BC137" s="31">
        <v>1.8453628760000003</v>
      </c>
      <c r="BD137" s="31">
        <v>0.71136311000000008</v>
      </c>
    </row>
    <row r="138" spans="1:60" s="34" customFormat="1" x14ac:dyDescent="0.25">
      <c r="A138" s="28"/>
      <c r="B138" s="29"/>
      <c r="C138" s="30"/>
      <c r="D138" s="30"/>
      <c r="E138" s="30"/>
      <c r="F138" s="38"/>
      <c r="G138" s="38"/>
      <c r="H138" s="38"/>
      <c r="I138" s="38"/>
      <c r="J138" s="38"/>
      <c r="K138" s="38"/>
      <c r="L138" s="38"/>
      <c r="M138" s="38"/>
      <c r="N138" s="38"/>
      <c r="O138" s="38"/>
      <c r="P138" s="38"/>
      <c r="Q138" s="38"/>
      <c r="R138" s="38"/>
      <c r="S138" s="38"/>
      <c r="T138" s="38"/>
      <c r="U138" s="38"/>
      <c r="V138" s="38"/>
      <c r="W138" s="38"/>
      <c r="X138" s="38"/>
      <c r="Y138" s="38"/>
      <c r="Z138" s="38"/>
      <c r="AA138" s="38"/>
      <c r="AB138" s="38"/>
      <c r="AC138" s="38"/>
      <c r="AD138" s="38"/>
      <c r="AE138" s="38"/>
      <c r="AF138" s="38"/>
      <c r="AG138" s="38"/>
      <c r="AH138" s="38"/>
      <c r="AI138" s="38"/>
      <c r="AJ138" s="38"/>
      <c r="AK138" s="38"/>
      <c r="AL138" s="38"/>
      <c r="AM138" s="38"/>
      <c r="AN138" s="38"/>
      <c r="AO138" s="38"/>
      <c r="AP138" s="38"/>
      <c r="AQ138" s="38"/>
      <c r="AR138" s="38"/>
      <c r="AS138" s="38"/>
      <c r="AT138" s="38"/>
      <c r="AU138" s="38"/>
      <c r="AV138" s="38"/>
      <c r="AW138" s="38"/>
      <c r="AX138" s="38"/>
      <c r="AY138" s="38"/>
      <c r="AZ138" s="38"/>
      <c r="BA138" s="38"/>
      <c r="BB138" s="38"/>
      <c r="BC138" s="38"/>
      <c r="BD138" s="38"/>
    </row>
    <row r="139" spans="1:60" s="71" customFormat="1" x14ac:dyDescent="0.25">
      <c r="A139" s="28" t="s">
        <v>199</v>
      </c>
      <c r="B139" s="58">
        <v>6.2</v>
      </c>
      <c r="C139" s="30" t="s">
        <v>199</v>
      </c>
      <c r="D139" s="70"/>
      <c r="E139" s="30" t="s">
        <v>107</v>
      </c>
      <c r="F139" s="31">
        <v>0</v>
      </c>
      <c r="G139" s="31">
        <v>0.27675057600000086</v>
      </c>
      <c r="H139" s="31">
        <v>0.47552855999999977</v>
      </c>
      <c r="I139" s="31">
        <v>0.2779947049999994</v>
      </c>
      <c r="J139" s="31">
        <v>6.1113134999999985E-2</v>
      </c>
      <c r="K139" s="31">
        <v>1.3414894999999972E-2</v>
      </c>
      <c r="L139" s="31">
        <v>0</v>
      </c>
      <c r="M139" s="31">
        <v>4.1701246699999981</v>
      </c>
      <c r="N139" s="31">
        <v>7.7780939170000014</v>
      </c>
      <c r="O139" s="31">
        <v>3.4930904279999986</v>
      </c>
      <c r="P139" s="31">
        <v>1.5284185339999996</v>
      </c>
      <c r="Q139" s="31">
        <v>1.4281794920000002</v>
      </c>
      <c r="R139" s="31">
        <v>2.3104879300000012</v>
      </c>
      <c r="S139" s="31">
        <v>1.0928284949999993</v>
      </c>
      <c r="T139" s="31">
        <v>3.3816212120000007</v>
      </c>
      <c r="U139" s="31">
        <v>3.3118967000000006E-2</v>
      </c>
      <c r="V139" s="31">
        <v>4.6989387979999977</v>
      </c>
      <c r="W139" s="31">
        <v>4.5754003359999995</v>
      </c>
      <c r="X139" s="31">
        <v>5.0991938190000052</v>
      </c>
      <c r="Y139" s="31">
        <v>10.386353124999992</v>
      </c>
      <c r="Z139" s="31">
        <v>0.48432404500000009</v>
      </c>
      <c r="AA139" s="31">
        <v>4.9928382740000039</v>
      </c>
      <c r="AB139" s="31">
        <v>0.47205928899999949</v>
      </c>
      <c r="AC139" s="31">
        <v>1.0411807139999996</v>
      </c>
      <c r="AD139" s="31">
        <v>0.63618078300000014</v>
      </c>
      <c r="AE139" s="31">
        <v>0.99717765500000066</v>
      </c>
      <c r="AF139" s="31">
        <v>13.162136494999999</v>
      </c>
      <c r="AG139" s="31">
        <v>0.10402401899999988</v>
      </c>
      <c r="AH139" s="31">
        <v>2.6140998899999945</v>
      </c>
      <c r="AI139" s="31">
        <v>1.5206068989999995</v>
      </c>
      <c r="AJ139" s="31">
        <v>5.1182275490000011</v>
      </c>
      <c r="AK139" s="31">
        <v>3.2829410000000002E-3</v>
      </c>
      <c r="AL139" s="31">
        <v>1.9761548730000018</v>
      </c>
      <c r="AM139" s="31">
        <v>0.58202251700000018</v>
      </c>
      <c r="AN139" s="31">
        <v>4.1433609239999969</v>
      </c>
      <c r="AO139" s="31">
        <v>2.3441621000000013E-2</v>
      </c>
      <c r="AP139" s="31">
        <v>3.6411682339999976</v>
      </c>
      <c r="AQ139" s="31">
        <v>1.5311191769999981</v>
      </c>
      <c r="AR139" s="31">
        <v>1.0776439999999998E-3</v>
      </c>
      <c r="AS139" s="31">
        <v>3.9838986570000023</v>
      </c>
      <c r="AT139" s="31">
        <v>2.669433916</v>
      </c>
      <c r="AU139" s="31">
        <v>3.2599544999999987E-2</v>
      </c>
      <c r="AV139" s="31">
        <v>7.8955710000000023E-3</v>
      </c>
      <c r="AW139" s="31">
        <v>0.12144016299999999</v>
      </c>
      <c r="AX139" s="31">
        <v>2.3480205570000017</v>
      </c>
      <c r="AY139" s="31">
        <v>8.9505780000000007E-3</v>
      </c>
      <c r="AZ139" s="31">
        <v>4.7873621000000005E-2</v>
      </c>
      <c r="BA139" s="31">
        <v>1.0826314849999996</v>
      </c>
      <c r="BB139" s="31">
        <v>6.2602248999999971E-2</v>
      </c>
      <c r="BC139" s="31">
        <v>1.427632153</v>
      </c>
      <c r="BD139" s="31">
        <v>0.20517538200000002</v>
      </c>
    </row>
    <row r="140" spans="1:60" s="74" customFormat="1" x14ac:dyDescent="0.25">
      <c r="A140" s="28"/>
      <c r="B140" s="72"/>
      <c r="C140" s="73"/>
      <c r="D140" s="73"/>
      <c r="E140" s="73"/>
      <c r="F140" s="31"/>
      <c r="G140" s="31"/>
      <c r="H140" s="31"/>
      <c r="I140" s="31"/>
      <c r="J140" s="31"/>
      <c r="K140" s="31"/>
      <c r="L140" s="31"/>
      <c r="M140" s="31"/>
      <c r="N140" s="31"/>
      <c r="O140" s="31"/>
      <c r="P140" s="31"/>
      <c r="Q140" s="31"/>
      <c r="R140" s="31"/>
      <c r="S140" s="31"/>
      <c r="T140" s="31"/>
      <c r="U140" s="31"/>
      <c r="V140" s="31"/>
      <c r="W140" s="31"/>
      <c r="X140" s="31"/>
      <c r="Y140" s="31"/>
      <c r="Z140" s="31"/>
      <c r="AA140" s="31"/>
      <c r="AB140" s="31"/>
      <c r="AC140" s="31"/>
      <c r="AD140" s="31"/>
      <c r="AE140" s="31"/>
      <c r="AF140" s="31"/>
      <c r="AG140" s="31"/>
      <c r="AH140" s="31"/>
      <c r="AI140" s="31"/>
      <c r="AJ140" s="31"/>
      <c r="AK140" s="31"/>
      <c r="AL140" s="31"/>
      <c r="AM140" s="31"/>
      <c r="AN140" s="31"/>
      <c r="AO140" s="31"/>
      <c r="AP140" s="31"/>
      <c r="AQ140" s="31"/>
      <c r="AR140" s="31"/>
      <c r="AS140" s="31"/>
      <c r="AT140" s="31"/>
      <c r="AU140" s="31"/>
      <c r="AV140" s="31"/>
      <c r="AW140" s="31"/>
      <c r="AX140" s="31"/>
      <c r="AY140" s="31"/>
      <c r="AZ140" s="31"/>
      <c r="BA140" s="31"/>
      <c r="BB140" s="31"/>
      <c r="BC140" s="31"/>
      <c r="BD140" s="31"/>
    </row>
    <row r="141" spans="1:60" s="71" customFormat="1" x14ac:dyDescent="0.25">
      <c r="A141" s="28" t="s">
        <v>200</v>
      </c>
      <c r="B141" s="58">
        <v>6.3</v>
      </c>
      <c r="C141" s="30" t="s">
        <v>200</v>
      </c>
      <c r="D141" s="70"/>
      <c r="E141" s="30" t="s">
        <v>107</v>
      </c>
      <c r="F141" s="31">
        <v>0</v>
      </c>
      <c r="G141" s="31">
        <v>5.2358199999999995E-3</v>
      </c>
      <c r="H141" s="31">
        <v>3.191218E-3</v>
      </c>
      <c r="I141" s="31">
        <v>7.6812080000000001E-3</v>
      </c>
      <c r="J141" s="31">
        <v>2.3439049999999999E-3</v>
      </c>
      <c r="K141" s="31">
        <v>5.0728800000000005E-4</v>
      </c>
      <c r="L141" s="31">
        <v>0</v>
      </c>
      <c r="M141" s="31">
        <v>3.9795779999999996E-2</v>
      </c>
      <c r="N141" s="31">
        <v>4.6876547999999997E-2</v>
      </c>
      <c r="O141" s="31">
        <v>1.6113605E-2</v>
      </c>
      <c r="P141" s="31">
        <v>1.4371926E-2</v>
      </c>
      <c r="Q141" s="31">
        <v>2.2735779000000001E-2</v>
      </c>
      <c r="R141" s="31">
        <v>2.1852916E-2</v>
      </c>
      <c r="S141" s="31">
        <v>1.2089794000000001E-2</v>
      </c>
      <c r="T141" s="31">
        <v>2.6469146999999998E-2</v>
      </c>
      <c r="U141" s="31">
        <v>5.6363500000000005E-4</v>
      </c>
      <c r="V141" s="31">
        <v>2.1846483E-2</v>
      </c>
      <c r="W141" s="31">
        <v>2.2804132999999997E-2</v>
      </c>
      <c r="X141" s="31">
        <v>2.0386448999999997E-2</v>
      </c>
      <c r="Y141" s="31">
        <v>5.3822610999999999E-2</v>
      </c>
      <c r="Z141" s="31">
        <v>2.1200759999999999E-2</v>
      </c>
      <c r="AA141" s="31">
        <v>0.19933656399999999</v>
      </c>
      <c r="AB141" s="31">
        <v>5.0928910000000004E-3</v>
      </c>
      <c r="AC141" s="31">
        <v>6.2388139999999996E-3</v>
      </c>
      <c r="AD141" s="31">
        <v>3.3564099999999998E-3</v>
      </c>
      <c r="AE141" s="31">
        <v>1.7523232999999999E-2</v>
      </c>
      <c r="AF141" s="31">
        <v>8.0676045000000002E-2</v>
      </c>
      <c r="AG141" s="31">
        <v>2.1034568E-2</v>
      </c>
      <c r="AH141" s="31">
        <v>7.9834884999999994E-2</v>
      </c>
      <c r="AI141" s="31">
        <v>4.8084640000000001E-3</v>
      </c>
      <c r="AJ141" s="31">
        <v>2.9743351000000001E-2</v>
      </c>
      <c r="AK141" s="31">
        <v>6.5378999999999999E-5</v>
      </c>
      <c r="AL141" s="31">
        <v>1.0046635999999999E-2</v>
      </c>
      <c r="AM141" s="31">
        <v>4.7809309999999995E-3</v>
      </c>
      <c r="AN141" s="31">
        <v>2.1227876999999999E-2</v>
      </c>
      <c r="AO141" s="31">
        <v>1.0948610000000001E-3</v>
      </c>
      <c r="AP141" s="31">
        <v>1.6095751999999998E-2</v>
      </c>
      <c r="AQ141" s="31">
        <v>6.8533710000000005E-3</v>
      </c>
      <c r="AR141" s="31">
        <v>6.4700000000000001E-5</v>
      </c>
      <c r="AS141" s="31">
        <v>1.7643029000000001E-2</v>
      </c>
      <c r="AT141" s="31">
        <v>1.3948696E-2</v>
      </c>
      <c r="AU141" s="31">
        <v>4.2828300000000001E-4</v>
      </c>
      <c r="AV141" s="31">
        <v>1.6387500000000001E-4</v>
      </c>
      <c r="AW141" s="31">
        <v>1.8622009999999997E-3</v>
      </c>
      <c r="AX141" s="31">
        <v>1.2548527E-2</v>
      </c>
      <c r="AY141" s="31">
        <v>1.7540450000000001E-3</v>
      </c>
      <c r="AZ141" s="31">
        <v>2.1902390000000001E-3</v>
      </c>
      <c r="BA141" s="31">
        <v>1.0365822E-2</v>
      </c>
      <c r="BB141" s="31">
        <v>2.291661E-3</v>
      </c>
      <c r="BC141" s="31">
        <v>1.1824451E-2</v>
      </c>
      <c r="BD141" s="31">
        <v>5.5991700000000005E-4</v>
      </c>
    </row>
    <row r="142" spans="1:60" s="34" customFormat="1" x14ac:dyDescent="0.25">
      <c r="A142" s="28"/>
      <c r="B142" s="58"/>
      <c r="C142" s="30"/>
      <c r="D142" s="30"/>
      <c r="E142" s="30"/>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c r="AR142" s="32"/>
      <c r="AS142" s="32"/>
      <c r="AT142" s="32"/>
      <c r="AU142" s="32"/>
      <c r="AV142" s="32"/>
      <c r="AW142" s="32"/>
      <c r="AX142" s="32"/>
      <c r="AY142" s="32"/>
      <c r="AZ142" s="32"/>
      <c r="BA142" s="32"/>
      <c r="BB142" s="32"/>
      <c r="BC142" s="32"/>
      <c r="BD142" s="32"/>
    </row>
    <row r="143" spans="1:60" s="71" customFormat="1" ht="10.5" customHeight="1" x14ac:dyDescent="0.25">
      <c r="A143" s="28"/>
      <c r="B143" s="58">
        <v>6.4</v>
      </c>
      <c r="C143" s="30" t="s">
        <v>201</v>
      </c>
      <c r="D143" s="70"/>
      <c r="E143" s="30" t="s">
        <v>107</v>
      </c>
      <c r="F143" s="31">
        <f>SUM(F136:F141)</f>
        <v>0</v>
      </c>
      <c r="G143" s="31">
        <f t="shared" ref="G143:BC143" si="23">SUM(G136:G141)</f>
        <v>1.1140877837108005</v>
      </c>
      <c r="H143" s="31">
        <f t="shared" si="23"/>
        <v>1.2779991879404995</v>
      </c>
      <c r="I143" s="31">
        <f t="shared" si="23"/>
        <v>0.52009057871049924</v>
      </c>
      <c r="J143" s="31">
        <f t="shared" si="23"/>
        <v>0.20932356485760006</v>
      </c>
      <c r="K143" s="31">
        <f t="shared" si="23"/>
        <v>5.9251811951799967E-2</v>
      </c>
      <c r="L143" s="31">
        <f t="shared" si="23"/>
        <v>0</v>
      </c>
      <c r="M143" s="31">
        <f t="shared" si="23"/>
        <v>23.186285309778988</v>
      </c>
      <c r="N143" s="31">
        <f t="shared" si="23"/>
        <v>25.675270630532303</v>
      </c>
      <c r="O143" s="31">
        <f t="shared" si="23"/>
        <v>10.383553075606001</v>
      </c>
      <c r="P143" s="31">
        <f t="shared" si="23"/>
        <v>8.2170765253627973</v>
      </c>
      <c r="Q143" s="31">
        <f t="shared" si="23"/>
        <v>10.0339885618616</v>
      </c>
      <c r="R143" s="31">
        <f t="shared" si="23"/>
        <v>12.749304041517302</v>
      </c>
      <c r="S143" s="31">
        <f t="shared" si="23"/>
        <v>9.5551273469366969</v>
      </c>
      <c r="T143" s="31">
        <f t="shared" si="23"/>
        <v>15.727906261107208</v>
      </c>
      <c r="U143" s="31">
        <f t="shared" si="23"/>
        <v>0.22229707373690014</v>
      </c>
      <c r="V143" s="31">
        <f t="shared" si="23"/>
        <v>15.316100792432598</v>
      </c>
      <c r="W143" s="31">
        <f t="shared" si="23"/>
        <v>14.054080516843403</v>
      </c>
      <c r="X143" s="31">
        <f t="shared" si="23"/>
        <v>13.660488330331907</v>
      </c>
      <c r="Y143" s="31">
        <f t="shared" si="23"/>
        <v>34.072607988737296</v>
      </c>
      <c r="Z143" s="31">
        <f t="shared" si="23"/>
        <v>1.4442961349902996</v>
      </c>
      <c r="AA143" s="31">
        <f t="shared" si="23"/>
        <v>8.6535103574901022</v>
      </c>
      <c r="AB143" s="31">
        <f t="shared" si="23"/>
        <v>1.1509233710190994</v>
      </c>
      <c r="AC143" s="31">
        <f t="shared" si="23"/>
        <v>4.8880579911588971</v>
      </c>
      <c r="AD143" s="31">
        <f t="shared" si="23"/>
        <v>1.3992544795448005</v>
      </c>
      <c r="AE143" s="31">
        <f t="shared" si="23"/>
        <v>1.6256906486217009</v>
      </c>
      <c r="AF143" s="31">
        <f t="shared" si="23"/>
        <v>47.276938019873093</v>
      </c>
      <c r="AG143" s="31">
        <f t="shared" si="23"/>
        <v>0.73504604192739953</v>
      </c>
      <c r="AH143" s="31">
        <f t="shared" si="23"/>
        <v>4.7445533186309969</v>
      </c>
      <c r="AI143" s="31">
        <f t="shared" si="23"/>
        <v>3.5143246966944988</v>
      </c>
      <c r="AJ143" s="31">
        <f t="shared" si="23"/>
        <v>20.491645820861095</v>
      </c>
      <c r="AK143" s="31">
        <f t="shared" si="23"/>
        <v>7.4483716681000012E-3</v>
      </c>
      <c r="AL143" s="31">
        <f t="shared" si="23"/>
        <v>7.1121107226977056</v>
      </c>
      <c r="AM143" s="31">
        <f t="shared" si="23"/>
        <v>0.84421355600000014</v>
      </c>
      <c r="AN143" s="31">
        <f t="shared" si="23"/>
        <v>15.562749688875394</v>
      </c>
      <c r="AO143" s="31">
        <f t="shared" si="23"/>
        <v>0.20071498852980008</v>
      </c>
      <c r="AP143" s="31">
        <f t="shared" si="23"/>
        <v>10.981334794625198</v>
      </c>
      <c r="AQ143" s="31">
        <f t="shared" si="23"/>
        <v>4.7218295560591983</v>
      </c>
      <c r="AR143" s="31">
        <f t="shared" si="23"/>
        <v>5.8435570761922002E-3</v>
      </c>
      <c r="AS143" s="31">
        <f t="shared" si="23"/>
        <v>11.826429350890708</v>
      </c>
      <c r="AT143" s="31">
        <f t="shared" si="23"/>
        <v>9.4418022058740956</v>
      </c>
      <c r="AU143" s="31">
        <f t="shared" si="23"/>
        <v>0.16904497460989998</v>
      </c>
      <c r="AV143" s="31">
        <f t="shared" si="23"/>
        <v>4.9258930996000004E-2</v>
      </c>
      <c r="AW143" s="31">
        <f t="shared" si="23"/>
        <v>1.3173935962014001</v>
      </c>
      <c r="AX143" s="31">
        <f t="shared" si="23"/>
        <v>9.2409405523521002</v>
      </c>
      <c r="AY143" s="31">
        <f t="shared" si="23"/>
        <v>3.3364152020800023E-2</v>
      </c>
      <c r="AZ143" s="31">
        <f t="shared" si="23"/>
        <v>0.61073112793729989</v>
      </c>
      <c r="BA143" s="31">
        <f t="shared" si="23"/>
        <v>7.6520557951158015</v>
      </c>
      <c r="BB143" s="31">
        <f t="shared" si="23"/>
        <v>0.40340647582870004</v>
      </c>
      <c r="BC143" s="31">
        <f t="shared" si="23"/>
        <v>9.4351275538927037</v>
      </c>
      <c r="BD143" s="31">
        <f>SUM(BD136:BD141)</f>
        <v>1.7311023045645999</v>
      </c>
      <c r="BH143" s="75"/>
    </row>
    <row r="144" spans="1:60" s="71" customFormat="1" ht="10.5" customHeight="1" x14ac:dyDescent="0.25">
      <c r="A144" s="28" t="s">
        <v>202</v>
      </c>
      <c r="B144" s="58"/>
      <c r="C144" s="30" t="s">
        <v>203</v>
      </c>
      <c r="D144" s="70"/>
      <c r="E144" s="30" t="s">
        <v>107</v>
      </c>
      <c r="F144" s="31"/>
      <c r="G144" s="31">
        <v>0.15906737900000056</v>
      </c>
      <c r="H144" s="31">
        <v>0.15549145499999928</v>
      </c>
      <c r="I144" s="31">
        <v>0.41620032599999923</v>
      </c>
      <c r="J144" s="31">
        <v>6.6743117000000005E-2</v>
      </c>
      <c r="K144" s="31">
        <v>6.925756000000006E-3</v>
      </c>
      <c r="L144" s="31" t="e">
        <v>#N/A</v>
      </c>
      <c r="M144" s="31">
        <v>0.46526390999999995</v>
      </c>
      <c r="N144" s="31">
        <v>1.6713756519999996</v>
      </c>
      <c r="O144" s="31">
        <v>0.22990698699999979</v>
      </c>
      <c r="P144" s="31">
        <v>3.7518840000000026E-2</v>
      </c>
      <c r="Q144" s="31">
        <v>1.3683820650000009</v>
      </c>
      <c r="R144" s="31">
        <v>0.28628419199999994</v>
      </c>
      <c r="S144" s="31">
        <v>3.2570756000000006E-2</v>
      </c>
      <c r="T144" s="31">
        <v>0.33828141199999984</v>
      </c>
      <c r="U144" s="31">
        <v>1.7724226000000003E-2</v>
      </c>
      <c r="V144" s="31">
        <v>0.43317195400000008</v>
      </c>
      <c r="W144" s="31">
        <v>0.16444329799999993</v>
      </c>
      <c r="X144" s="31">
        <v>0.11846375699999999</v>
      </c>
      <c r="Y144" s="31">
        <v>1.473252939</v>
      </c>
      <c r="Z144" s="31">
        <v>0.61513158000000012</v>
      </c>
      <c r="AA144" s="31">
        <v>7.2425690050000044</v>
      </c>
      <c r="AB144" s="31">
        <v>0.29245097299999984</v>
      </c>
      <c r="AC144" s="31">
        <v>4.4195929000000002E-2</v>
      </c>
      <c r="AD144" s="31">
        <v>0.16669988799999999</v>
      </c>
      <c r="AE144" s="31">
        <v>1.1296598780000005</v>
      </c>
      <c r="AF144" s="31">
        <v>1.2811405779999998</v>
      </c>
      <c r="AG144" s="31">
        <v>0.1782066359999995</v>
      </c>
      <c r="AH144" s="31">
        <v>3.4217988429999968</v>
      </c>
      <c r="AI144" s="31">
        <v>0.29179551199999992</v>
      </c>
      <c r="AJ144" s="31">
        <v>0.37450899999999998</v>
      </c>
      <c r="AK144" s="31">
        <v>1.9070010000000002E-3</v>
      </c>
      <c r="AL144" s="31">
        <v>8.5188137000000053E-2</v>
      </c>
      <c r="AM144" s="31">
        <v>0</v>
      </c>
      <c r="AN144" s="31">
        <v>0.29478195400000001</v>
      </c>
      <c r="AO144" s="31">
        <v>1.9105736999999998E-2</v>
      </c>
      <c r="AP144" s="31">
        <v>0.2121663220000001</v>
      </c>
      <c r="AQ144" s="31">
        <v>5.9326017000000016E-2</v>
      </c>
      <c r="AR144" s="31">
        <v>0</v>
      </c>
      <c r="AS144" s="31">
        <v>0.2801619119999999</v>
      </c>
      <c r="AT144" s="31">
        <v>0.11675043299999996</v>
      </c>
      <c r="AU144" s="31">
        <v>2.0949555999999994E-2</v>
      </c>
      <c r="AV144" s="31">
        <v>6.4382280000000007E-3</v>
      </c>
      <c r="AW144" s="31">
        <v>2.5285299999999976E-3</v>
      </c>
      <c r="AX144" s="31">
        <v>0.10401159399999996</v>
      </c>
      <c r="AY144" s="31">
        <v>2.4048524000000019E-2</v>
      </c>
      <c r="AZ144" s="31">
        <v>2.0910989999999995E-3</v>
      </c>
      <c r="BA144" s="31">
        <v>2.9740938000000022E-2</v>
      </c>
      <c r="BB144" s="31">
        <v>1.1194814999999999E-2</v>
      </c>
      <c r="BC144" s="31">
        <v>5.980638100000002E-2</v>
      </c>
      <c r="BD144" s="31">
        <v>1.3195100000000003E-3</v>
      </c>
      <c r="BH144" s="75"/>
    </row>
    <row r="145" spans="1:59" s="71" customFormat="1" ht="10.5" customHeight="1" x14ac:dyDescent="0.25">
      <c r="A145" s="28" t="s">
        <v>204</v>
      </c>
      <c r="B145" s="58"/>
      <c r="C145" s="30" t="s">
        <v>205</v>
      </c>
      <c r="D145" s="70"/>
      <c r="E145" s="30" t="s">
        <v>107</v>
      </c>
      <c r="F145" s="31"/>
      <c r="G145" s="31">
        <v>0.94126185935749984</v>
      </c>
      <c r="H145" s="31">
        <v>1.1029894868507</v>
      </c>
      <c r="I145" s="31">
        <v>5.4820153873899949E-2</v>
      </c>
      <c r="J145" s="31">
        <v>0.13891438985760005</v>
      </c>
      <c r="K145" s="31">
        <v>5.1902930951799958E-2</v>
      </c>
      <c r="L145" s="31" t="e">
        <v>#N/A</v>
      </c>
      <c r="M145" s="31">
        <v>20.782377124778989</v>
      </c>
      <c r="N145" s="31">
        <v>22.084697242532311</v>
      </c>
      <c r="O145" s="31">
        <v>9.6287528446060033</v>
      </c>
      <c r="P145" s="31">
        <v>8.0103252473627951</v>
      </c>
      <c r="Q145" s="31">
        <v>2.2890760168615998</v>
      </c>
      <c r="R145" s="31">
        <v>11.930073008517303</v>
      </c>
      <c r="S145" s="31">
        <v>7.6504964729366973</v>
      </c>
      <c r="T145" s="31">
        <v>14.434614656107206</v>
      </c>
      <c r="U145" s="31">
        <v>0.20451496773690014</v>
      </c>
      <c r="V145" s="31">
        <v>12.513983473432599</v>
      </c>
      <c r="W145" s="31">
        <v>13.155146244843404</v>
      </c>
      <c r="X145" s="31">
        <v>12.395565394331907</v>
      </c>
      <c r="Y145" s="31">
        <v>26.954783387737294</v>
      </c>
      <c r="Z145" s="31">
        <v>0.75158536799029962</v>
      </c>
      <c r="AA145" s="31">
        <v>1.1730672416133003</v>
      </c>
      <c r="AB145" s="31">
        <v>0.84855547201909931</v>
      </c>
      <c r="AC145" s="31">
        <v>4.2145639671588979</v>
      </c>
      <c r="AD145" s="31">
        <v>1.2164675755448005</v>
      </c>
      <c r="AE145" s="31">
        <v>0.46865321862170045</v>
      </c>
      <c r="AF145" s="31">
        <v>40.245469746873098</v>
      </c>
      <c r="AG145" s="31">
        <v>0.37114607692739993</v>
      </c>
      <c r="AH145" s="31">
        <v>1.1209509726309996</v>
      </c>
      <c r="AI145" s="31">
        <v>2.9034761856944988</v>
      </c>
      <c r="AJ145" s="31">
        <v>16.787410257861094</v>
      </c>
      <c r="AK145" s="31">
        <v>5.5286506681000002E-3</v>
      </c>
      <c r="AL145" s="31">
        <v>6.5681868496977049</v>
      </c>
      <c r="AM145" s="31">
        <v>0.84416858500000014</v>
      </c>
      <c r="AN145" s="31">
        <v>12.246470538875393</v>
      </c>
      <c r="AO145" s="31">
        <v>0.10711660952980007</v>
      </c>
      <c r="AP145" s="31">
        <v>9.7787553526251969</v>
      </c>
      <c r="AQ145" s="31">
        <v>4.5269504890591987</v>
      </c>
      <c r="AR145" s="31">
        <v>1.6818000761921997E-3</v>
      </c>
      <c r="AS145" s="31">
        <v>10.234644135890706</v>
      </c>
      <c r="AT145" s="31">
        <v>8.4487120808740954</v>
      </c>
      <c r="AU145" s="31">
        <v>8.3731468609899995E-2</v>
      </c>
      <c r="AV145" s="31">
        <v>3.2531800995999997E-2</v>
      </c>
      <c r="AW145" s="31">
        <v>1.2414625622014004</v>
      </c>
      <c r="AX145" s="31">
        <v>8.020800889352099</v>
      </c>
      <c r="AY145" s="31">
        <v>8.9552840208000015E-3</v>
      </c>
      <c r="AZ145" s="31">
        <v>0.60614084893729969</v>
      </c>
      <c r="BA145" s="31">
        <v>6.600522963115802</v>
      </c>
      <c r="BB145" s="31">
        <v>0.34983190482870002</v>
      </c>
      <c r="BC145" s="31">
        <v>8.1577265988927028</v>
      </c>
      <c r="BD145" s="31">
        <v>1.1041770245646001</v>
      </c>
    </row>
    <row r="146" spans="1:59" s="34" customFormat="1" x14ac:dyDescent="0.25">
      <c r="A146" s="28"/>
      <c r="B146" s="58"/>
      <c r="C146" s="30"/>
      <c r="D146" s="30"/>
      <c r="E146" s="76"/>
      <c r="F146" s="77"/>
      <c r="G146" s="38"/>
      <c r="H146" s="38"/>
      <c r="I146" s="38"/>
      <c r="J146" s="38"/>
      <c r="K146" s="38"/>
      <c r="L146" s="38"/>
      <c r="M146" s="38"/>
      <c r="N146" s="38"/>
      <c r="O146" s="38"/>
      <c r="P146" s="38"/>
      <c r="Q146" s="38"/>
      <c r="R146" s="38"/>
      <c r="S146" s="38"/>
      <c r="T146" s="38"/>
      <c r="U146" s="38"/>
      <c r="V146" s="38"/>
      <c r="W146" s="38"/>
      <c r="X146" s="38"/>
      <c r="Y146" s="38"/>
      <c r="Z146" s="38"/>
      <c r="AA146" s="38"/>
      <c r="AB146" s="38"/>
      <c r="AC146" s="38"/>
      <c r="AD146" s="38"/>
      <c r="AE146" s="38"/>
      <c r="AF146" s="38"/>
      <c r="AG146" s="38"/>
      <c r="AH146" s="38"/>
      <c r="AI146" s="38"/>
      <c r="AJ146" s="38"/>
      <c r="AK146" s="38"/>
      <c r="AL146" s="38"/>
      <c r="AM146" s="38"/>
      <c r="AN146" s="38"/>
      <c r="AO146" s="38"/>
      <c r="AP146" s="38"/>
      <c r="AQ146" s="38"/>
      <c r="AR146" s="38"/>
      <c r="AS146" s="38"/>
      <c r="AT146" s="38"/>
      <c r="AU146" s="38"/>
      <c r="AV146" s="38"/>
      <c r="AW146" s="38"/>
      <c r="AX146" s="38"/>
      <c r="AY146" s="38"/>
      <c r="AZ146" s="38"/>
      <c r="BA146" s="38"/>
      <c r="BB146" s="38"/>
      <c r="BC146" s="38"/>
      <c r="BD146" s="38"/>
      <c r="BF146" s="78"/>
      <c r="BG146" s="75"/>
    </row>
    <row r="147" spans="1:59" s="34" customFormat="1" x14ac:dyDescent="0.25">
      <c r="A147" s="28"/>
      <c r="B147" s="58">
        <v>6.5</v>
      </c>
      <c r="C147" s="30" t="s">
        <v>206</v>
      </c>
      <c r="D147" s="30"/>
      <c r="E147" s="79"/>
      <c r="F147" s="80"/>
      <c r="G147" s="81"/>
      <c r="H147" s="81"/>
      <c r="I147" s="81"/>
      <c r="J147" s="81"/>
      <c r="K147" s="81"/>
      <c r="L147" s="81"/>
      <c r="M147" s="81"/>
      <c r="N147" s="81"/>
      <c r="O147" s="81"/>
      <c r="P147" s="81"/>
      <c r="Q147" s="81"/>
      <c r="R147" s="81"/>
      <c r="S147" s="81"/>
      <c r="T147" s="81"/>
      <c r="U147" s="81"/>
      <c r="V147" s="81"/>
      <c r="W147" s="81"/>
      <c r="X147" s="81"/>
      <c r="Y147" s="81"/>
      <c r="Z147" s="81"/>
      <c r="AA147" s="81"/>
      <c r="AB147" s="81"/>
      <c r="AC147" s="81"/>
      <c r="AD147" s="81"/>
      <c r="AE147" s="81"/>
      <c r="AF147" s="81"/>
      <c r="AG147" s="81"/>
      <c r="AH147" s="81"/>
      <c r="AI147" s="81"/>
      <c r="AJ147" s="81"/>
      <c r="AK147" s="81"/>
      <c r="AL147" s="81"/>
      <c r="AM147" s="81"/>
      <c r="AN147" s="81"/>
      <c r="AO147" s="81"/>
      <c r="AP147" s="81"/>
      <c r="AQ147" s="81"/>
      <c r="AR147" s="81"/>
      <c r="AS147" s="81"/>
      <c r="AT147" s="81"/>
      <c r="AU147" s="81"/>
      <c r="AV147" s="81"/>
      <c r="AW147" s="81"/>
      <c r="AX147" s="81"/>
      <c r="AY147" s="81"/>
      <c r="AZ147" s="81"/>
      <c r="BA147" s="81"/>
      <c r="BB147" s="81"/>
      <c r="BC147" s="81"/>
      <c r="BD147" s="81"/>
      <c r="BG147" s="82"/>
    </row>
    <row r="148" spans="1:59" s="34" customFormat="1" x14ac:dyDescent="0.25">
      <c r="A148" s="28" t="s">
        <v>204</v>
      </c>
      <c r="B148" s="58"/>
      <c r="C148" s="30" t="s">
        <v>207</v>
      </c>
      <c r="D148" s="30"/>
      <c r="E148" s="55" t="s">
        <v>208</v>
      </c>
      <c r="F148" s="83" t="e">
        <v>#N/A</v>
      </c>
      <c r="G148" s="83">
        <v>1.9E-3</v>
      </c>
      <c r="H148" s="83">
        <v>5.4000000000000003E-3</v>
      </c>
      <c r="I148" s="83">
        <v>1.2999999999999999E-3</v>
      </c>
      <c r="J148" s="83">
        <v>8.9999999999999998E-4</v>
      </c>
      <c r="K148" s="83">
        <v>8.9999999999999998E-4</v>
      </c>
      <c r="L148" s="83" t="e">
        <v>#N/A</v>
      </c>
      <c r="M148" s="83">
        <v>3.7000000000000002E-3</v>
      </c>
      <c r="N148" s="83">
        <v>5.8999999999999999E-3</v>
      </c>
      <c r="O148" s="83">
        <v>7.6E-3</v>
      </c>
      <c r="P148" s="83">
        <v>3.7000000000000002E-3</v>
      </c>
      <c r="Q148" s="83">
        <v>2.2000000000000001E-3</v>
      </c>
      <c r="R148" s="83">
        <v>3.7000000000000002E-3</v>
      </c>
      <c r="S148" s="83">
        <v>3.2000000000000002E-3</v>
      </c>
      <c r="T148" s="83">
        <v>4.5000000000000005E-3</v>
      </c>
      <c r="U148" s="83">
        <v>2.0999999999999999E-3</v>
      </c>
      <c r="V148" s="83">
        <v>7.6E-3</v>
      </c>
      <c r="W148" s="83">
        <v>6.9999999999999993E-3</v>
      </c>
      <c r="X148" s="83">
        <v>8.8999999999999999E-3</v>
      </c>
      <c r="Y148" s="83">
        <v>6.8000000000000005E-3</v>
      </c>
      <c r="Z148" s="83">
        <v>8.0000000000000004E-4</v>
      </c>
      <c r="AA148" s="83">
        <v>8.9999999999999998E-4</v>
      </c>
      <c r="AB148" s="83">
        <v>3.3E-3</v>
      </c>
      <c r="AC148" s="83">
        <v>5.7999999999999996E-3</v>
      </c>
      <c r="AD148" s="83">
        <v>6.7000000000000002E-3</v>
      </c>
      <c r="AE148" s="83">
        <v>2.0999999999999999E-3</v>
      </c>
      <c r="AF148" s="83">
        <v>5.6999999999999993E-3</v>
      </c>
      <c r="AG148" s="83">
        <v>2.0000000000000001E-4</v>
      </c>
      <c r="AH148" s="83">
        <v>1.1000000000000001E-3</v>
      </c>
      <c r="AI148" s="83">
        <v>1.11E-2</v>
      </c>
      <c r="AJ148" s="83">
        <v>6.0000000000000001E-3</v>
      </c>
      <c r="AK148" s="83">
        <v>2.8000000000000004E-3</v>
      </c>
      <c r="AL148" s="83">
        <v>6.8999999999999999E-3</v>
      </c>
      <c r="AM148" s="83">
        <v>4.0999999999999995E-3</v>
      </c>
      <c r="AN148" s="83">
        <v>6.8999999999999999E-3</v>
      </c>
      <c r="AO148" s="83">
        <v>8.0000000000000004E-4</v>
      </c>
      <c r="AP148" s="83">
        <v>8.1000000000000013E-3</v>
      </c>
      <c r="AQ148" s="83">
        <v>7.8000000000000005E-3</v>
      </c>
      <c r="AR148" s="83">
        <v>5.9999999999999995E-4</v>
      </c>
      <c r="AS148" s="83">
        <v>8.199999999999999E-3</v>
      </c>
      <c r="AT148" s="83">
        <v>6.8999999999999999E-3</v>
      </c>
      <c r="AU148" s="83">
        <v>2.7000000000000001E-3</v>
      </c>
      <c r="AV148" s="83">
        <v>1.7000000000000001E-3</v>
      </c>
      <c r="AW148" s="83">
        <v>2.3E-3</v>
      </c>
      <c r="AX148" s="83">
        <v>6.6E-3</v>
      </c>
      <c r="AY148" s="83">
        <v>2.0000000000000001E-4</v>
      </c>
      <c r="AZ148" s="83">
        <v>8.0000000000000004E-4</v>
      </c>
      <c r="BA148" s="83">
        <v>3.7000000000000002E-3</v>
      </c>
      <c r="BB148" s="83">
        <v>8.9999999999999998E-4</v>
      </c>
      <c r="BC148" s="83">
        <v>3.9000000000000003E-3</v>
      </c>
      <c r="BD148" s="83">
        <v>4.3E-3</v>
      </c>
      <c r="BG148" s="82"/>
    </row>
    <row r="149" spans="1:59" s="34" customFormat="1" x14ac:dyDescent="0.25">
      <c r="A149" s="28" t="s">
        <v>202</v>
      </c>
      <c r="B149" s="58"/>
      <c r="C149" s="30" t="s">
        <v>209</v>
      </c>
      <c r="D149" s="30"/>
      <c r="E149" s="55" t="s">
        <v>208</v>
      </c>
      <c r="F149" s="83" t="e">
        <v>#N/A</v>
      </c>
      <c r="G149" s="83">
        <v>1.9E-3</v>
      </c>
      <c r="H149" s="83">
        <v>5.4000000000000003E-3</v>
      </c>
      <c r="I149" s="83">
        <v>1.2999999999999999E-3</v>
      </c>
      <c r="J149" s="83">
        <v>8.9999999999999998E-4</v>
      </c>
      <c r="K149" s="83">
        <v>8.9999999999999998E-4</v>
      </c>
      <c r="L149" s="83" t="e">
        <v>#N/A</v>
      </c>
      <c r="M149" s="83">
        <v>3.7000000000000002E-3</v>
      </c>
      <c r="N149" s="83">
        <v>5.8999999999999999E-3</v>
      </c>
      <c r="O149" s="83">
        <v>7.6E-3</v>
      </c>
      <c r="P149" s="83">
        <v>3.7000000000000002E-3</v>
      </c>
      <c r="Q149" s="83">
        <v>2.2000000000000001E-3</v>
      </c>
      <c r="R149" s="83">
        <v>3.7000000000000002E-3</v>
      </c>
      <c r="S149" s="83">
        <v>3.2000000000000002E-3</v>
      </c>
      <c r="T149" s="83">
        <v>4.5000000000000005E-3</v>
      </c>
      <c r="U149" s="83">
        <v>2.0999999999999999E-3</v>
      </c>
      <c r="V149" s="83">
        <v>7.6E-3</v>
      </c>
      <c r="W149" s="83">
        <v>6.9999999999999993E-3</v>
      </c>
      <c r="X149" s="83">
        <v>8.8999999999999999E-3</v>
      </c>
      <c r="Y149" s="83">
        <v>6.8000000000000005E-3</v>
      </c>
      <c r="Z149" s="83">
        <v>8.0000000000000004E-4</v>
      </c>
      <c r="AA149" s="83">
        <v>8.9999999999999998E-4</v>
      </c>
      <c r="AB149" s="83">
        <v>3.3E-3</v>
      </c>
      <c r="AC149" s="83">
        <v>5.7999999999999996E-3</v>
      </c>
      <c r="AD149" s="83">
        <v>6.7000000000000002E-3</v>
      </c>
      <c r="AE149" s="83">
        <v>2.0999999999999999E-3</v>
      </c>
      <c r="AF149" s="83">
        <v>5.6999999999999993E-3</v>
      </c>
      <c r="AG149" s="83">
        <v>2.0000000000000001E-4</v>
      </c>
      <c r="AH149" s="83">
        <v>1.1000000000000001E-3</v>
      </c>
      <c r="AI149" s="83">
        <v>1.11E-2</v>
      </c>
      <c r="AJ149" s="83">
        <v>6.0000000000000001E-3</v>
      </c>
      <c r="AK149" s="83">
        <v>2.8000000000000004E-3</v>
      </c>
      <c r="AL149" s="83">
        <v>6.8999999999999999E-3</v>
      </c>
      <c r="AM149" s="83" t="s">
        <v>210</v>
      </c>
      <c r="AN149" s="83">
        <v>6.8999999999999999E-3</v>
      </c>
      <c r="AO149" s="83">
        <v>8.0000000000000004E-4</v>
      </c>
      <c r="AP149" s="83">
        <v>8.1000000000000013E-3</v>
      </c>
      <c r="AQ149" s="83">
        <v>7.8000000000000005E-3</v>
      </c>
      <c r="AR149" s="83" t="s">
        <v>210</v>
      </c>
      <c r="AS149" s="83">
        <v>8.199999999999999E-3</v>
      </c>
      <c r="AT149" s="83">
        <v>6.8999999999999999E-3</v>
      </c>
      <c r="AU149" s="83">
        <v>2.7000000000000001E-3</v>
      </c>
      <c r="AV149" s="83">
        <v>1.7000000000000001E-3</v>
      </c>
      <c r="AW149" s="83">
        <v>2.3E-3</v>
      </c>
      <c r="AX149" s="83">
        <v>6.6E-3</v>
      </c>
      <c r="AY149" s="83">
        <v>2.0000000000000001E-4</v>
      </c>
      <c r="AZ149" s="83">
        <v>8.0000000000000004E-4</v>
      </c>
      <c r="BA149" s="83">
        <v>3.7000000000000002E-3</v>
      </c>
      <c r="BB149" s="83">
        <v>8.9999999999999998E-4</v>
      </c>
      <c r="BC149" s="83">
        <v>3.9000000000000003E-3</v>
      </c>
      <c r="BD149" s="83">
        <v>4.3E-3</v>
      </c>
      <c r="BG149" s="82"/>
    </row>
    <row r="150" spans="1:59" x14ac:dyDescent="0.25">
      <c r="A150" s="28"/>
      <c r="B150" s="58"/>
      <c r="C150" s="26"/>
      <c r="D150" s="26"/>
      <c r="E150" s="26"/>
      <c r="F150" s="84"/>
      <c r="G150" s="84"/>
      <c r="H150" s="84"/>
      <c r="I150" s="84"/>
      <c r="J150" s="84"/>
      <c r="K150" s="84"/>
      <c r="L150" s="84"/>
      <c r="M150" s="84"/>
      <c r="N150" s="84"/>
      <c r="O150" s="84"/>
      <c r="P150" s="84"/>
      <c r="Q150" s="84"/>
      <c r="R150" s="84"/>
      <c r="S150" s="84"/>
      <c r="T150" s="84"/>
      <c r="U150" s="84"/>
      <c r="V150" s="84"/>
      <c r="W150" s="84"/>
      <c r="X150" s="84"/>
      <c r="Y150" s="84"/>
      <c r="Z150" s="84"/>
      <c r="AA150" s="84"/>
      <c r="AB150" s="84"/>
      <c r="AC150" s="84"/>
      <c r="AD150" s="84"/>
      <c r="AE150" s="84"/>
      <c r="AF150" s="84"/>
      <c r="AG150" s="84"/>
      <c r="AH150" s="84"/>
      <c r="AI150" s="84"/>
      <c r="AJ150" s="84"/>
      <c r="AK150" s="84"/>
      <c r="AL150" s="84"/>
      <c r="AM150" s="26"/>
      <c r="AN150" s="26"/>
      <c r="AO150" s="26"/>
      <c r="AP150" s="26"/>
      <c r="AQ150" s="26"/>
      <c r="AR150" s="26"/>
      <c r="AS150" s="26"/>
      <c r="AT150" s="26"/>
      <c r="AU150" s="26"/>
      <c r="AV150" s="26"/>
      <c r="AW150" s="26"/>
      <c r="AX150" s="26"/>
      <c r="AY150" s="26"/>
      <c r="AZ150" s="26"/>
      <c r="BA150" s="26"/>
      <c r="BB150" s="26"/>
      <c r="BC150" s="26"/>
      <c r="BD150" s="26"/>
    </row>
    <row r="151" spans="1:59" x14ac:dyDescent="0.25">
      <c r="A151" s="28"/>
      <c r="B151" s="58">
        <v>6.6</v>
      </c>
      <c r="C151" s="85" t="s">
        <v>211</v>
      </c>
      <c r="D151" s="26"/>
      <c r="E151" s="79"/>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26"/>
      <c r="AN151" s="26"/>
      <c r="AO151" s="26"/>
      <c r="AP151" s="26"/>
      <c r="AQ151" s="26"/>
      <c r="AR151" s="26"/>
      <c r="AS151" s="26"/>
      <c r="AT151" s="26"/>
      <c r="AU151" s="26"/>
      <c r="AV151" s="26"/>
      <c r="AW151" s="26"/>
      <c r="AX151" s="26"/>
      <c r="AY151" s="26"/>
      <c r="AZ151" s="26"/>
      <c r="BA151" s="26"/>
      <c r="BB151" s="26"/>
      <c r="BC151" s="26"/>
      <c r="BD151" s="26"/>
    </row>
    <row r="152" spans="1:59" x14ac:dyDescent="0.25">
      <c r="A152" s="28" t="s">
        <v>204</v>
      </c>
      <c r="B152" s="58"/>
      <c r="C152" s="30" t="s">
        <v>207</v>
      </c>
      <c r="D152" s="26"/>
      <c r="E152" s="55" t="s">
        <v>208</v>
      </c>
      <c r="F152" s="83" t="e">
        <v>#N/A</v>
      </c>
      <c r="G152" s="83">
        <v>1.0500000000000001E-2</v>
      </c>
      <c r="H152" s="83">
        <v>1.6899999999999998E-2</v>
      </c>
      <c r="I152" s="83">
        <v>5.8000000000000005E-3</v>
      </c>
      <c r="J152" s="83">
        <v>4.7999999999999996E-3</v>
      </c>
      <c r="K152" s="83">
        <v>4.7999999999999996E-3</v>
      </c>
      <c r="L152" s="83" t="e">
        <v>#N/A</v>
      </c>
      <c r="M152" s="83">
        <v>1.9799999999999998E-2</v>
      </c>
      <c r="N152" s="83">
        <v>1.9799999999999998E-2</v>
      </c>
      <c r="O152" s="83">
        <v>2.2199999999999998E-2</v>
      </c>
      <c r="P152" s="83">
        <v>1.9899999999999998E-2</v>
      </c>
      <c r="Q152" s="83">
        <v>1.11E-2</v>
      </c>
      <c r="R152" s="83">
        <v>2.1100000000000004E-2</v>
      </c>
      <c r="S152" s="83">
        <v>2.2799999999999997E-2</v>
      </c>
      <c r="T152" s="83">
        <v>2.0799999999999999E-2</v>
      </c>
      <c r="U152" s="83">
        <v>1.5899999999999997E-2</v>
      </c>
      <c r="V152" s="83">
        <v>2.1700000000000001E-2</v>
      </c>
      <c r="W152" s="83">
        <v>2.06E-2</v>
      </c>
      <c r="X152" s="83">
        <v>2.2099999999999998E-2</v>
      </c>
      <c r="Y152" s="83">
        <v>1.9599999999999999E-2</v>
      </c>
      <c r="Z152" s="83">
        <v>4.5000000000000005E-3</v>
      </c>
      <c r="AA152" s="83">
        <v>2.5999999999999999E-3</v>
      </c>
      <c r="AB152" s="83">
        <v>1.0800000000000001E-2</v>
      </c>
      <c r="AC152" s="83">
        <v>2.41E-2</v>
      </c>
      <c r="AD152" s="83">
        <v>1.61E-2</v>
      </c>
      <c r="AE152" s="83">
        <v>4.7999999999999996E-3</v>
      </c>
      <c r="AF152" s="83">
        <v>1.8799999999999997E-2</v>
      </c>
      <c r="AG152" s="83">
        <v>1.4000000000000002E-3</v>
      </c>
      <c r="AH152" s="83">
        <v>3.7000000000000002E-3</v>
      </c>
      <c r="AI152" s="83">
        <v>2.5000000000000001E-2</v>
      </c>
      <c r="AJ152" s="83">
        <v>2.0899999999999998E-2</v>
      </c>
      <c r="AK152" s="83">
        <v>8.0000000000000002E-3</v>
      </c>
      <c r="AL152" s="83">
        <v>2.3800000000000002E-2</v>
      </c>
      <c r="AM152" s="83">
        <v>5.8999999999999999E-3</v>
      </c>
      <c r="AN152" s="83">
        <v>2.1600000000000001E-2</v>
      </c>
      <c r="AO152" s="83">
        <v>5.6000000000000008E-3</v>
      </c>
      <c r="AP152" s="83">
        <v>2.2700000000000001E-2</v>
      </c>
      <c r="AQ152" s="83">
        <v>2.3899999999999998E-2</v>
      </c>
      <c r="AR152" s="83">
        <v>8.9999999999999998E-4</v>
      </c>
      <c r="AS152" s="83">
        <v>2.23E-2</v>
      </c>
      <c r="AT152" s="83">
        <v>2.2700000000000001E-2</v>
      </c>
      <c r="AU152" s="83">
        <v>1.1000000000000001E-2</v>
      </c>
      <c r="AV152" s="83">
        <v>1.09E-2</v>
      </c>
      <c r="AW152" s="83">
        <v>2.3400000000000004E-2</v>
      </c>
      <c r="AX152" s="83">
        <v>2.3300000000000001E-2</v>
      </c>
      <c r="AY152" s="83">
        <v>2.5000000000000001E-3</v>
      </c>
      <c r="AZ152" s="83">
        <v>0.01</v>
      </c>
      <c r="BA152" s="83">
        <v>2.3099999999999999E-2</v>
      </c>
      <c r="BB152" s="83">
        <v>5.5000000000000005E-3</v>
      </c>
      <c r="BC152" s="83">
        <v>2.2700000000000001E-2</v>
      </c>
      <c r="BD152" s="83">
        <v>2.3200000000000002E-2</v>
      </c>
    </row>
    <row r="153" spans="1:59" x14ac:dyDescent="0.25">
      <c r="A153" s="28" t="s">
        <v>202</v>
      </c>
      <c r="B153" s="58"/>
      <c r="C153" s="30" t="s">
        <v>209</v>
      </c>
      <c r="D153" s="26"/>
      <c r="E153" s="55" t="s">
        <v>208</v>
      </c>
      <c r="F153" s="83" t="e">
        <v>#N/A</v>
      </c>
      <c r="G153" s="83">
        <v>2.8000000000000004E-3</v>
      </c>
      <c r="H153" s="83">
        <v>6.9000000000000008E-3</v>
      </c>
      <c r="I153" s="83">
        <v>2E-3</v>
      </c>
      <c r="J153" s="83">
        <v>1.8E-3</v>
      </c>
      <c r="K153" s="83">
        <v>1.8E-3</v>
      </c>
      <c r="L153" s="83" t="e">
        <v>#N/A</v>
      </c>
      <c r="M153" s="83">
        <v>5.4000000000000003E-3</v>
      </c>
      <c r="N153" s="83">
        <v>8.0000000000000002E-3</v>
      </c>
      <c r="O153" s="83">
        <v>0.01</v>
      </c>
      <c r="P153" s="83">
        <v>5.0000000000000001E-3</v>
      </c>
      <c r="Q153" s="83">
        <v>3.0999999999999999E-3</v>
      </c>
      <c r="R153" s="83">
        <v>5.1000000000000004E-3</v>
      </c>
      <c r="S153" s="83">
        <v>4.6999999999999993E-3</v>
      </c>
      <c r="T153" s="83">
        <v>6.4000000000000003E-3</v>
      </c>
      <c r="U153" s="83">
        <v>5.8999999999999999E-3</v>
      </c>
      <c r="V153" s="83">
        <v>9.8999999999999991E-3</v>
      </c>
      <c r="W153" s="83">
        <v>8.8999999999999982E-3</v>
      </c>
      <c r="X153" s="83">
        <v>1.1299999999999999E-2</v>
      </c>
      <c r="Y153" s="83">
        <v>9.1000000000000004E-3</v>
      </c>
      <c r="Z153" s="83">
        <v>1.4000000000000002E-3</v>
      </c>
      <c r="AA153" s="83">
        <v>1.4000000000000002E-3</v>
      </c>
      <c r="AB153" s="83">
        <v>4.4000000000000003E-3</v>
      </c>
      <c r="AC153" s="83">
        <v>8.0000000000000002E-3</v>
      </c>
      <c r="AD153" s="83">
        <v>8.5000000000000006E-3</v>
      </c>
      <c r="AE153" s="83">
        <v>3.0000000000000001E-3</v>
      </c>
      <c r="AF153" s="83">
        <v>7.4999999999999997E-3</v>
      </c>
      <c r="AG153" s="83">
        <v>5.9999999999999995E-4</v>
      </c>
      <c r="AH153" s="83">
        <v>1.6000000000000001E-3</v>
      </c>
      <c r="AI153" s="83">
        <v>1.3900000000000001E-2</v>
      </c>
      <c r="AJ153" s="83">
        <v>8.3000000000000001E-3</v>
      </c>
      <c r="AK153" s="83">
        <v>3.9000000000000003E-3</v>
      </c>
      <c r="AL153" s="83">
        <v>9.0999999999999987E-3</v>
      </c>
      <c r="AM153" s="83" t="s">
        <v>210</v>
      </c>
      <c r="AN153" s="83">
        <v>9.1999999999999998E-3</v>
      </c>
      <c r="AO153" s="83">
        <v>1.6000000000000001E-3</v>
      </c>
      <c r="AP153" s="83">
        <v>1.04E-2</v>
      </c>
      <c r="AQ153" s="83">
        <v>1.04E-2</v>
      </c>
      <c r="AR153" s="83" t="s">
        <v>210</v>
      </c>
      <c r="AS153" s="83">
        <v>1.03E-2</v>
      </c>
      <c r="AT153" s="83">
        <v>8.6999999999999994E-3</v>
      </c>
      <c r="AU153" s="83">
        <v>4.7000000000000002E-3</v>
      </c>
      <c r="AV153" s="83">
        <v>4.0000000000000001E-3</v>
      </c>
      <c r="AW153" s="83">
        <v>4.1000000000000003E-3</v>
      </c>
      <c r="AX153" s="83">
        <v>8.8000000000000005E-3</v>
      </c>
      <c r="AY153" s="83">
        <v>5.0000000000000001E-4</v>
      </c>
      <c r="AZ153" s="83">
        <v>1E-3</v>
      </c>
      <c r="BA153" s="83">
        <v>5.3E-3</v>
      </c>
      <c r="BB153" s="83">
        <v>1.5E-3</v>
      </c>
      <c r="BC153" s="83">
        <v>5.6000000000000008E-3</v>
      </c>
      <c r="BD153" s="83">
        <v>6.0999999999999995E-3</v>
      </c>
    </row>
    <row r="154" spans="1:59" x14ac:dyDescent="0.25">
      <c r="A154" s="28"/>
      <c r="B154" s="58"/>
      <c r="C154" s="26"/>
      <c r="D154" s="26"/>
      <c r="E154" s="26"/>
      <c r="F154" s="87"/>
      <c r="G154" s="87"/>
      <c r="H154" s="87"/>
      <c r="I154" s="87"/>
      <c r="J154" s="87"/>
      <c r="K154" s="87"/>
      <c r="L154" s="87"/>
      <c r="M154" s="87"/>
      <c r="N154" s="87"/>
      <c r="O154" s="87"/>
      <c r="P154" s="87"/>
      <c r="Q154" s="87"/>
      <c r="R154" s="87"/>
      <c r="S154" s="87"/>
      <c r="T154" s="87"/>
      <c r="U154" s="87"/>
      <c r="V154" s="87"/>
      <c r="W154" s="87"/>
      <c r="X154" s="87"/>
      <c r="Y154" s="87"/>
      <c r="Z154" s="87"/>
      <c r="AA154" s="87"/>
      <c r="AB154" s="87"/>
      <c r="AC154" s="87"/>
      <c r="AD154" s="87"/>
      <c r="AE154" s="87"/>
      <c r="AF154" s="87"/>
      <c r="AG154" s="87"/>
      <c r="AH154" s="87"/>
      <c r="AI154" s="87"/>
      <c r="AJ154" s="87"/>
      <c r="AK154" s="87"/>
      <c r="AL154" s="87"/>
      <c r="AM154" s="87"/>
      <c r="AN154" s="87"/>
      <c r="AO154" s="87"/>
      <c r="AP154" s="87"/>
      <c r="AQ154" s="87"/>
      <c r="AR154" s="87"/>
      <c r="AS154" s="87"/>
      <c r="AT154" s="87"/>
      <c r="AU154" s="87"/>
      <c r="AV154" s="87"/>
      <c r="AW154" s="87"/>
      <c r="AX154" s="87"/>
      <c r="AY154" s="87"/>
      <c r="AZ154" s="87"/>
      <c r="BA154" s="87"/>
      <c r="BB154" s="87"/>
      <c r="BC154" s="87"/>
      <c r="BD154" s="87"/>
    </row>
    <row r="155" spans="1:59" s="34" customFormat="1" x14ac:dyDescent="0.25">
      <c r="A155" s="28"/>
      <c r="B155" s="58">
        <v>7.1</v>
      </c>
      <c r="C155" s="88" t="s">
        <v>212</v>
      </c>
      <c r="D155" s="30"/>
      <c r="E155" s="30"/>
      <c r="F155" s="89"/>
      <c r="G155" s="90"/>
      <c r="H155" s="91"/>
      <c r="I155" s="91"/>
      <c r="J155" s="91"/>
      <c r="K155" s="91"/>
      <c r="L155" s="91"/>
      <c r="M155" s="91"/>
      <c r="N155" s="91"/>
      <c r="O155" s="91"/>
      <c r="P155" s="91"/>
      <c r="Q155" s="91"/>
      <c r="R155" s="91"/>
      <c r="S155" s="91"/>
      <c r="T155" s="91"/>
      <c r="U155" s="92"/>
      <c r="V155" s="92"/>
      <c r="W155" s="92"/>
      <c r="X155" s="92"/>
      <c r="Y155" s="91"/>
      <c r="Z155" s="91"/>
      <c r="AA155" s="91"/>
      <c r="AB155" s="91"/>
      <c r="AC155" s="91"/>
      <c r="AD155" s="91"/>
      <c r="AE155" s="91"/>
      <c r="AF155" s="91"/>
      <c r="AG155" s="91"/>
      <c r="AH155" s="91"/>
      <c r="AI155" s="91"/>
      <c r="AJ155" s="91"/>
      <c r="AK155" s="91"/>
      <c r="AL155" s="91"/>
      <c r="AM155" s="91"/>
      <c r="AN155" s="91"/>
      <c r="AO155" s="91"/>
      <c r="AP155" s="91"/>
      <c r="AQ155" s="91"/>
      <c r="AR155" s="91"/>
      <c r="AS155" s="91"/>
      <c r="AT155" s="91"/>
      <c r="AU155" s="91"/>
      <c r="AV155" s="91"/>
      <c r="AW155" s="91"/>
      <c r="AX155" s="91"/>
      <c r="AY155" s="91"/>
      <c r="AZ155" s="91"/>
      <c r="BA155" s="91"/>
      <c r="BB155" s="91"/>
      <c r="BC155" s="91"/>
      <c r="BD155" s="91"/>
    </row>
    <row r="156" spans="1:59" s="34" customFormat="1" ht="12.75" customHeight="1" x14ac:dyDescent="0.25">
      <c r="A156" s="28"/>
      <c r="B156" s="93" t="s">
        <v>213</v>
      </c>
      <c r="C156" s="88" t="s">
        <v>214</v>
      </c>
      <c r="D156" s="30"/>
      <c r="E156" s="30"/>
      <c r="F156" s="89"/>
      <c r="G156" s="91"/>
      <c r="H156" s="94"/>
      <c r="I156" s="91"/>
      <c r="J156" s="91"/>
      <c r="K156" s="91"/>
      <c r="L156" s="91"/>
      <c r="M156" s="94"/>
      <c r="N156" s="94"/>
      <c r="O156" s="91"/>
      <c r="P156" s="94"/>
      <c r="Q156" s="94"/>
      <c r="R156" s="91"/>
      <c r="S156" s="91"/>
      <c r="T156" s="91"/>
      <c r="U156" s="91"/>
      <c r="V156" s="91"/>
      <c r="W156" s="91"/>
      <c r="X156" s="91"/>
      <c r="Y156" s="91"/>
      <c r="Z156" s="91"/>
      <c r="AA156" s="91"/>
      <c r="AB156" s="91"/>
      <c r="AC156" s="91"/>
      <c r="AD156" s="91"/>
      <c r="AE156" s="91"/>
      <c r="AF156" s="91"/>
      <c r="AG156" s="91"/>
      <c r="AH156" s="91"/>
      <c r="AI156" s="91"/>
      <c r="AJ156" s="91"/>
      <c r="AK156" s="91"/>
      <c r="AL156" s="91"/>
      <c r="AM156" s="91"/>
      <c r="AN156" s="91"/>
      <c r="AO156" s="91"/>
      <c r="AP156" s="91"/>
      <c r="AQ156" s="91"/>
      <c r="AR156" s="91"/>
      <c r="AS156" s="91"/>
      <c r="AT156" s="91"/>
      <c r="AU156" s="91"/>
      <c r="AV156" s="91"/>
      <c r="AW156" s="91"/>
      <c r="AX156" s="91"/>
      <c r="AY156" s="91"/>
      <c r="AZ156" s="91"/>
      <c r="BA156" s="91"/>
      <c r="BB156" s="91"/>
      <c r="BC156" s="91"/>
      <c r="BD156" s="91"/>
    </row>
    <row r="157" spans="1:59" s="34" customFormat="1" ht="12.75" customHeight="1" x14ac:dyDescent="0.25">
      <c r="A157" s="28" t="s">
        <v>204</v>
      </c>
      <c r="B157" s="29"/>
      <c r="C157" s="65" t="s">
        <v>215</v>
      </c>
      <c r="D157" s="65"/>
      <c r="E157" s="65" t="s">
        <v>208</v>
      </c>
      <c r="F157" s="95" t="s">
        <v>217</v>
      </c>
      <c r="G157" s="95">
        <v>2.3144000000000001E-2</v>
      </c>
      <c r="H157" s="95">
        <v>-7.7259999999999994E-3</v>
      </c>
      <c r="I157" s="95">
        <v>1.8268E-2</v>
      </c>
      <c r="J157" s="95">
        <v>2.8852000000000003E-2</v>
      </c>
      <c r="K157" s="95">
        <v>2.6414E-2</v>
      </c>
      <c r="L157" s="95" t="s">
        <v>217</v>
      </c>
      <c r="M157" s="95">
        <v>-4.2527999999999996E-2</v>
      </c>
      <c r="N157" s="95">
        <v>-7.8857999999999998E-2</v>
      </c>
      <c r="O157" s="95">
        <v>-6.7095000000000002E-2</v>
      </c>
      <c r="P157" s="95">
        <v>-8.905999999999999E-3</v>
      </c>
      <c r="Q157" s="95">
        <v>2.9291000000000001E-2</v>
      </c>
      <c r="R157" s="95">
        <v>-6.3374E-2</v>
      </c>
      <c r="S157" s="95">
        <v>-0.10631399999999999</v>
      </c>
      <c r="T157" s="95">
        <v>-0.14940100000000001</v>
      </c>
      <c r="U157" s="95">
        <v>4.8929E-2</v>
      </c>
      <c r="V157" s="95">
        <v>-8.2776000000000002E-2</v>
      </c>
      <c r="W157" s="95">
        <v>-1.1901E-2</v>
      </c>
      <c r="X157" s="95">
        <v>-7.8117999999999993E-2</v>
      </c>
      <c r="Y157" s="95">
        <v>-9.3926999999999997E-2</v>
      </c>
      <c r="Z157" s="95">
        <v>-6.4949999999999999E-3</v>
      </c>
      <c r="AA157" s="95">
        <v>2.9197000000000001E-2</v>
      </c>
      <c r="AB157" s="95">
        <v>1.5835999999999999E-2</v>
      </c>
      <c r="AC157" s="95">
        <v>-8.476800000000001E-2</v>
      </c>
      <c r="AD157" s="95">
        <v>2.6202999999999997E-2</v>
      </c>
      <c r="AE157" s="95">
        <v>2.7341000000000001E-2</v>
      </c>
      <c r="AF157" s="95">
        <v>-4.4039000000000002E-2</v>
      </c>
      <c r="AG157" s="95">
        <v>2.5916999999999999E-2</v>
      </c>
      <c r="AH157" s="95">
        <v>2.6610000000000002E-2</v>
      </c>
      <c r="AI157" s="95">
        <v>-1.7128000000000001E-2</v>
      </c>
      <c r="AJ157" s="95">
        <v>-8.3757999999999999E-2</v>
      </c>
      <c r="AK157" s="95" t="s">
        <v>217</v>
      </c>
      <c r="AL157" s="95">
        <v>-7.2279999999999997E-2</v>
      </c>
      <c r="AM157" s="95">
        <v>0.26861200000000002</v>
      </c>
      <c r="AN157" s="95">
        <v>-9.3672000000000005E-2</v>
      </c>
      <c r="AO157" s="95">
        <v>-9.3009999999999995E-2</v>
      </c>
      <c r="AP157" s="95">
        <v>-6.0759000000000001E-2</v>
      </c>
      <c r="AQ157" s="95">
        <v>-6.1456999999999998E-2</v>
      </c>
      <c r="AR157" s="95">
        <v>-8.0238999999999991E-2</v>
      </c>
      <c r="AS157" s="95">
        <v>-1.6007E-2</v>
      </c>
      <c r="AT157" s="95">
        <v>-6.9335000000000008E-2</v>
      </c>
      <c r="AU157" s="95">
        <v>-0.100303</v>
      </c>
      <c r="AV157" s="95">
        <v>-7.9772999999999997E-2</v>
      </c>
      <c r="AW157" s="95">
        <v>-5.6994999999999997E-2</v>
      </c>
      <c r="AX157" s="95">
        <v>-1.7912999999999998E-2</v>
      </c>
      <c r="AY157" s="95">
        <v>2.3816999999999998E-2</v>
      </c>
      <c r="AZ157" s="95">
        <v>4.3078000000000005E-2</v>
      </c>
      <c r="BA157" s="95">
        <v>-3.6726999999999996E-2</v>
      </c>
      <c r="BB157" s="95">
        <v>0.249255</v>
      </c>
      <c r="BC157" s="95">
        <v>-0.10974600000000001</v>
      </c>
      <c r="BD157" s="95" t="s">
        <v>217</v>
      </c>
    </row>
    <row r="158" spans="1:59" s="34" customFormat="1" ht="12.75" customHeight="1" x14ac:dyDescent="0.25">
      <c r="A158" s="28"/>
      <c r="B158" s="29"/>
      <c r="C158" s="65" t="s">
        <v>216</v>
      </c>
      <c r="D158" s="65"/>
      <c r="E158" s="65" t="s">
        <v>208</v>
      </c>
      <c r="F158" s="95" t="s">
        <v>217</v>
      </c>
      <c r="G158" s="95">
        <v>2.3143357380715379E-2</v>
      </c>
      <c r="H158" s="95">
        <v>-7.7277109183069292E-3</v>
      </c>
      <c r="I158" s="95">
        <v>1.8268057164928519E-2</v>
      </c>
      <c r="J158" s="95" t="s">
        <v>217</v>
      </c>
      <c r="K158" s="95" t="s">
        <v>217</v>
      </c>
      <c r="L158" s="95" t="s">
        <v>217</v>
      </c>
      <c r="M158" s="95" t="s">
        <v>217</v>
      </c>
      <c r="N158" s="95" t="s">
        <v>217</v>
      </c>
      <c r="O158" s="95" t="s">
        <v>217</v>
      </c>
      <c r="P158" s="95" t="s">
        <v>217</v>
      </c>
      <c r="Q158" s="95" t="s">
        <v>217</v>
      </c>
      <c r="R158" s="95" t="s">
        <v>217</v>
      </c>
      <c r="S158" s="95" t="s">
        <v>217</v>
      </c>
      <c r="T158" s="95" t="s">
        <v>217</v>
      </c>
      <c r="U158" s="95" t="s">
        <v>217</v>
      </c>
      <c r="V158" s="95" t="s">
        <v>217</v>
      </c>
      <c r="W158" s="95" t="s">
        <v>217</v>
      </c>
      <c r="X158" s="95" t="s">
        <v>217</v>
      </c>
      <c r="Y158" s="95" t="s">
        <v>217</v>
      </c>
      <c r="Z158" s="95" t="s">
        <v>217</v>
      </c>
      <c r="AA158" s="95">
        <v>2.9197301437668965E-2</v>
      </c>
      <c r="AB158" s="95" t="s">
        <v>217</v>
      </c>
      <c r="AC158" s="95" t="s">
        <v>217</v>
      </c>
      <c r="AD158" s="95" t="s">
        <v>217</v>
      </c>
      <c r="AE158" s="95" t="s">
        <v>217</v>
      </c>
      <c r="AF158" s="95" t="s">
        <v>217</v>
      </c>
      <c r="AG158" s="95" t="s">
        <v>217</v>
      </c>
      <c r="AH158" s="95" t="s">
        <v>217</v>
      </c>
      <c r="AI158" s="95" t="s">
        <v>217</v>
      </c>
      <c r="AJ158" s="95" t="s">
        <v>217</v>
      </c>
      <c r="AK158" s="95" t="s">
        <v>217</v>
      </c>
      <c r="AL158" s="95" t="s">
        <v>217</v>
      </c>
      <c r="AM158" s="95" t="s">
        <v>217</v>
      </c>
      <c r="AN158" s="95" t="s">
        <v>217</v>
      </c>
      <c r="AO158" s="95" t="s">
        <v>217</v>
      </c>
      <c r="AP158" s="95" t="s">
        <v>217</v>
      </c>
      <c r="AQ158" s="95" t="s">
        <v>217</v>
      </c>
      <c r="AR158" s="95" t="s">
        <v>217</v>
      </c>
      <c r="AS158" s="95" t="s">
        <v>217</v>
      </c>
      <c r="AT158" s="95" t="s">
        <v>217</v>
      </c>
      <c r="AU158" s="95" t="s">
        <v>217</v>
      </c>
      <c r="AV158" s="95" t="s">
        <v>217</v>
      </c>
      <c r="AW158" s="95" t="s">
        <v>217</v>
      </c>
      <c r="AX158" s="95" t="s">
        <v>217</v>
      </c>
      <c r="AY158" s="95" t="s">
        <v>217</v>
      </c>
      <c r="AZ158" s="95" t="s">
        <v>217</v>
      </c>
      <c r="BA158" s="95" t="s">
        <v>217</v>
      </c>
      <c r="BB158" s="95" t="s">
        <v>217</v>
      </c>
      <c r="BC158" s="95" t="s">
        <v>217</v>
      </c>
      <c r="BD158" s="95" t="s">
        <v>217</v>
      </c>
    </row>
    <row r="159" spans="1:59" s="34" customFormat="1" ht="12.75" customHeight="1" x14ac:dyDescent="0.25">
      <c r="A159" s="28" t="s">
        <v>202</v>
      </c>
      <c r="B159" s="29"/>
      <c r="C159" s="65" t="s">
        <v>218</v>
      </c>
      <c r="D159" s="65"/>
      <c r="E159" s="65" t="s">
        <v>208</v>
      </c>
      <c r="F159" s="95" t="s">
        <v>217</v>
      </c>
      <c r="G159" s="95">
        <v>2.7084999999999998E-2</v>
      </c>
      <c r="H159" s="95">
        <v>-2.7589999999999997E-3</v>
      </c>
      <c r="I159" s="95">
        <v>2.0184999999999998E-2</v>
      </c>
      <c r="J159" s="95">
        <v>3.0388999999999999E-2</v>
      </c>
      <c r="K159" s="95">
        <v>2.7949999999999999E-2</v>
      </c>
      <c r="L159" s="95" t="s">
        <v>217</v>
      </c>
      <c r="M159" s="95">
        <v>-3.5653999999999998E-2</v>
      </c>
      <c r="N159" s="95">
        <v>-7.3425000000000004E-2</v>
      </c>
      <c r="O159" s="95">
        <v>-6.1418E-2</v>
      </c>
      <c r="P159" s="95">
        <v>-1.544E-3</v>
      </c>
      <c r="Q159" s="95">
        <v>3.3403000000000002E-2</v>
      </c>
      <c r="R159" s="95">
        <v>-5.5902E-2</v>
      </c>
      <c r="S159" s="95">
        <v>-9.822800000000001E-2</v>
      </c>
      <c r="T159" s="95">
        <v>-0.14327100000000001</v>
      </c>
      <c r="U159" s="95">
        <v>5.4151999999999999E-2</v>
      </c>
      <c r="V159" s="95">
        <v>-7.7342999999999995E-2</v>
      </c>
      <c r="W159" s="95">
        <v>-6.1260000000000004E-3</v>
      </c>
      <c r="X159" s="95">
        <v>-7.3164999999999994E-2</v>
      </c>
      <c r="Y159" s="95">
        <v>-8.9162999999999992E-2</v>
      </c>
      <c r="Z159" s="95">
        <v>-4.9559999999999995E-3</v>
      </c>
      <c r="AA159" s="95">
        <v>2.9805999999999999E-2</v>
      </c>
      <c r="AB159" s="95">
        <v>1.9101E-2</v>
      </c>
      <c r="AC159" s="95">
        <v>-7.7388999999999999E-2</v>
      </c>
      <c r="AD159" s="95">
        <v>3.0091999999999997E-2</v>
      </c>
      <c r="AE159" s="95">
        <v>2.8264999999999998E-2</v>
      </c>
      <c r="AF159" s="95">
        <v>-3.8628000000000003E-2</v>
      </c>
      <c r="AG159" s="95">
        <v>2.6327E-2</v>
      </c>
      <c r="AH159" s="95">
        <v>2.7675999999999999E-2</v>
      </c>
      <c r="AI159" s="95">
        <v>-1.1677E-2</v>
      </c>
      <c r="AJ159" s="95">
        <v>-7.8003000000000003E-2</v>
      </c>
      <c r="AK159" s="95" t="s">
        <v>217</v>
      </c>
      <c r="AL159" s="95">
        <v>-6.5491999999999995E-2</v>
      </c>
      <c r="AM159" s="95" t="s">
        <v>217</v>
      </c>
      <c r="AN159" s="95">
        <v>-8.8042999999999996E-2</v>
      </c>
      <c r="AO159" s="95">
        <v>-9.1189999999999993E-2</v>
      </c>
      <c r="AP159" s="95">
        <v>-5.4953000000000002E-2</v>
      </c>
      <c r="AQ159" s="95">
        <v>-5.5114999999999997E-2</v>
      </c>
      <c r="AR159" s="95" t="s">
        <v>217</v>
      </c>
      <c r="AS159" s="95">
        <v>-1.0150999999999999E-2</v>
      </c>
      <c r="AT159" s="95">
        <v>-6.2911999999999996E-2</v>
      </c>
      <c r="AU159" s="95">
        <v>-9.7499000000000002E-2</v>
      </c>
      <c r="AV159" s="95">
        <v>-7.662200000000001E-2</v>
      </c>
      <c r="AW159" s="95">
        <v>-4.7850999999999998E-2</v>
      </c>
      <c r="AX159" s="95">
        <v>-1.0819E-2</v>
      </c>
      <c r="AY159" s="95">
        <v>2.4841999999999999E-2</v>
      </c>
      <c r="AZ159" s="95">
        <v>4.7765000000000002E-2</v>
      </c>
      <c r="BA159" s="95">
        <v>-2.8157000000000001E-2</v>
      </c>
      <c r="BB159" s="95">
        <v>0.25051299999999999</v>
      </c>
      <c r="BC159" s="95">
        <v>-0.10212500000000001</v>
      </c>
      <c r="BD159" s="95" t="s">
        <v>217</v>
      </c>
    </row>
    <row r="160" spans="1:59" s="34" customFormat="1" ht="12.75" customHeight="1" x14ac:dyDescent="0.25">
      <c r="A160" s="28"/>
      <c r="B160" s="29"/>
      <c r="C160" s="65" t="s">
        <v>137</v>
      </c>
      <c r="D160" s="65"/>
      <c r="E160" s="65" t="s">
        <v>208</v>
      </c>
      <c r="F160" s="95" t="s">
        <v>217</v>
      </c>
      <c r="G160" s="95" t="s">
        <v>217</v>
      </c>
      <c r="H160" s="95" t="s">
        <v>217</v>
      </c>
      <c r="I160" s="95" t="s">
        <v>217</v>
      </c>
      <c r="J160" s="95" t="s">
        <v>217</v>
      </c>
      <c r="K160" s="95" t="s">
        <v>217</v>
      </c>
      <c r="L160" s="95" t="s">
        <v>217</v>
      </c>
      <c r="M160" s="95" t="s">
        <v>217</v>
      </c>
      <c r="N160" s="95" t="s">
        <v>217</v>
      </c>
      <c r="O160" s="95" t="s">
        <v>217</v>
      </c>
      <c r="P160" s="95" t="s">
        <v>217</v>
      </c>
      <c r="Q160" s="95" t="s">
        <v>217</v>
      </c>
      <c r="R160" s="95" t="s">
        <v>217</v>
      </c>
      <c r="S160" s="95" t="s">
        <v>217</v>
      </c>
      <c r="T160" s="95" t="s">
        <v>217</v>
      </c>
      <c r="U160" s="95" t="s">
        <v>217</v>
      </c>
      <c r="V160" s="95" t="s">
        <v>217</v>
      </c>
      <c r="W160" s="95" t="s">
        <v>217</v>
      </c>
      <c r="X160" s="95" t="s">
        <v>217</v>
      </c>
      <c r="Y160" s="95" t="s">
        <v>217</v>
      </c>
      <c r="Z160" s="95" t="s">
        <v>217</v>
      </c>
      <c r="AA160" s="95" t="s">
        <v>217</v>
      </c>
      <c r="AB160" s="95" t="s">
        <v>217</v>
      </c>
      <c r="AC160" s="95" t="s">
        <v>217</v>
      </c>
      <c r="AD160" s="95" t="s">
        <v>217</v>
      </c>
      <c r="AE160" s="95" t="s">
        <v>217</v>
      </c>
      <c r="AF160" s="95" t="s">
        <v>217</v>
      </c>
      <c r="AG160" s="95">
        <v>0</v>
      </c>
      <c r="AH160" s="95" t="s">
        <v>217</v>
      </c>
      <c r="AI160" s="95" t="s">
        <v>217</v>
      </c>
      <c r="AJ160" s="95" t="s">
        <v>217</v>
      </c>
      <c r="AK160" s="95" t="s">
        <v>217</v>
      </c>
      <c r="AL160" s="95" t="s">
        <v>217</v>
      </c>
      <c r="AM160" s="95" t="s">
        <v>217</v>
      </c>
      <c r="AN160" s="95" t="s">
        <v>217</v>
      </c>
      <c r="AO160" s="95" t="s">
        <v>217</v>
      </c>
      <c r="AP160" s="95" t="s">
        <v>217</v>
      </c>
      <c r="AQ160" s="95" t="s">
        <v>217</v>
      </c>
      <c r="AR160" s="95" t="s">
        <v>217</v>
      </c>
      <c r="AS160" s="95" t="s">
        <v>217</v>
      </c>
      <c r="AT160" s="95" t="s">
        <v>217</v>
      </c>
      <c r="AU160" s="95" t="s">
        <v>217</v>
      </c>
      <c r="AV160" s="95" t="s">
        <v>217</v>
      </c>
      <c r="AW160" s="95" t="s">
        <v>217</v>
      </c>
      <c r="AX160" s="95" t="s">
        <v>217</v>
      </c>
      <c r="AY160" s="95" t="s">
        <v>217</v>
      </c>
      <c r="AZ160" s="95" t="s">
        <v>217</v>
      </c>
      <c r="BA160" s="95" t="s">
        <v>217</v>
      </c>
      <c r="BB160" s="95" t="s">
        <v>217</v>
      </c>
      <c r="BC160" s="95" t="s">
        <v>217</v>
      </c>
      <c r="BD160" s="95" t="s">
        <v>217</v>
      </c>
    </row>
    <row r="161" spans="1:56" s="34" customFormat="1" ht="12.75" customHeight="1" x14ac:dyDescent="0.25">
      <c r="A161" s="28"/>
      <c r="B161" s="29"/>
      <c r="C161" s="65" t="s">
        <v>138</v>
      </c>
      <c r="D161" s="65"/>
      <c r="E161" s="65" t="s">
        <v>208</v>
      </c>
      <c r="F161" s="95" t="s">
        <v>217</v>
      </c>
      <c r="G161" s="95" t="s">
        <v>217</v>
      </c>
      <c r="H161" s="95" t="s">
        <v>217</v>
      </c>
      <c r="I161" s="95" t="s">
        <v>217</v>
      </c>
      <c r="J161" s="95" t="s">
        <v>217</v>
      </c>
      <c r="K161" s="95" t="s">
        <v>217</v>
      </c>
      <c r="L161" s="95" t="s">
        <v>217</v>
      </c>
      <c r="M161" s="95" t="s">
        <v>217</v>
      </c>
      <c r="N161" s="95" t="s">
        <v>217</v>
      </c>
      <c r="O161" s="95" t="s">
        <v>217</v>
      </c>
      <c r="P161" s="95" t="s">
        <v>217</v>
      </c>
      <c r="Q161" s="95" t="s">
        <v>217</v>
      </c>
      <c r="R161" s="95" t="s">
        <v>217</v>
      </c>
      <c r="S161" s="95" t="s">
        <v>217</v>
      </c>
      <c r="T161" s="95" t="s">
        <v>217</v>
      </c>
      <c r="U161" s="95" t="s">
        <v>217</v>
      </c>
      <c r="V161" s="95" t="s">
        <v>217</v>
      </c>
      <c r="W161" s="95" t="s">
        <v>217</v>
      </c>
      <c r="X161" s="95" t="s">
        <v>217</v>
      </c>
      <c r="Y161" s="95" t="s">
        <v>217</v>
      </c>
      <c r="Z161" s="95" t="s">
        <v>217</v>
      </c>
      <c r="AA161" s="95" t="s">
        <v>217</v>
      </c>
      <c r="AB161" s="95" t="s">
        <v>217</v>
      </c>
      <c r="AC161" s="95" t="s">
        <v>217</v>
      </c>
      <c r="AD161" s="95" t="s">
        <v>217</v>
      </c>
      <c r="AE161" s="95" t="s">
        <v>217</v>
      </c>
      <c r="AF161" s="95" t="s">
        <v>217</v>
      </c>
      <c r="AG161" s="95">
        <v>2.6326560347460948E-2</v>
      </c>
      <c r="AH161" s="95" t="s">
        <v>217</v>
      </c>
      <c r="AI161" s="95" t="s">
        <v>217</v>
      </c>
      <c r="AJ161" s="95" t="s">
        <v>217</v>
      </c>
      <c r="AK161" s="95" t="s">
        <v>217</v>
      </c>
      <c r="AL161" s="95" t="s">
        <v>217</v>
      </c>
      <c r="AM161" s="95" t="s">
        <v>217</v>
      </c>
      <c r="AN161" s="95" t="s">
        <v>217</v>
      </c>
      <c r="AO161" s="95" t="s">
        <v>217</v>
      </c>
      <c r="AP161" s="95" t="s">
        <v>217</v>
      </c>
      <c r="AQ161" s="95" t="s">
        <v>217</v>
      </c>
      <c r="AR161" s="95" t="s">
        <v>217</v>
      </c>
      <c r="AS161" s="95" t="s">
        <v>217</v>
      </c>
      <c r="AT161" s="95" t="s">
        <v>217</v>
      </c>
      <c r="AU161" s="95" t="s">
        <v>217</v>
      </c>
      <c r="AV161" s="95" t="s">
        <v>217</v>
      </c>
      <c r="AW161" s="95" t="s">
        <v>217</v>
      </c>
      <c r="AX161" s="95" t="s">
        <v>217</v>
      </c>
      <c r="AY161" s="95" t="s">
        <v>217</v>
      </c>
      <c r="AZ161" s="95" t="s">
        <v>217</v>
      </c>
      <c r="BA161" s="95" t="s">
        <v>217</v>
      </c>
      <c r="BB161" s="95" t="s">
        <v>217</v>
      </c>
      <c r="BC161" s="95" t="s">
        <v>217</v>
      </c>
      <c r="BD161" s="95" t="s">
        <v>217</v>
      </c>
    </row>
    <row r="162" spans="1:56" s="34" customFormat="1" ht="12.75" customHeight="1" x14ac:dyDescent="0.25">
      <c r="A162" s="28"/>
      <c r="B162" s="29"/>
      <c r="C162" s="65" t="s">
        <v>139</v>
      </c>
      <c r="D162" s="65"/>
      <c r="E162" s="65" t="s">
        <v>208</v>
      </c>
      <c r="F162" s="95" t="s">
        <v>217</v>
      </c>
      <c r="G162" s="95" t="s">
        <v>217</v>
      </c>
      <c r="H162" s="95" t="s">
        <v>217</v>
      </c>
      <c r="I162" s="95" t="s">
        <v>217</v>
      </c>
      <c r="J162" s="95" t="s">
        <v>217</v>
      </c>
      <c r="K162" s="95" t="s">
        <v>217</v>
      </c>
      <c r="L162" s="95" t="s">
        <v>217</v>
      </c>
      <c r="M162" s="95" t="s">
        <v>217</v>
      </c>
      <c r="N162" s="95" t="s">
        <v>217</v>
      </c>
      <c r="O162" s="95" t="s">
        <v>217</v>
      </c>
      <c r="P162" s="95" t="s">
        <v>217</v>
      </c>
      <c r="Q162" s="95" t="s">
        <v>217</v>
      </c>
      <c r="R162" s="95" t="s">
        <v>217</v>
      </c>
      <c r="S162" s="95" t="s">
        <v>217</v>
      </c>
      <c r="T162" s="95" t="s">
        <v>217</v>
      </c>
      <c r="U162" s="95" t="s">
        <v>217</v>
      </c>
      <c r="V162" s="95" t="s">
        <v>217</v>
      </c>
      <c r="W162" s="95" t="s">
        <v>217</v>
      </c>
      <c r="X162" s="95" t="s">
        <v>217</v>
      </c>
      <c r="Y162" s="95" t="s">
        <v>217</v>
      </c>
      <c r="Z162" s="95" t="s">
        <v>217</v>
      </c>
      <c r="AA162" s="95" t="s">
        <v>217</v>
      </c>
      <c r="AB162" s="95" t="s">
        <v>217</v>
      </c>
      <c r="AC162" s="95" t="s">
        <v>217</v>
      </c>
      <c r="AD162" s="95" t="s">
        <v>217</v>
      </c>
      <c r="AE162" s="95" t="s">
        <v>217</v>
      </c>
      <c r="AF162" s="95" t="s">
        <v>217</v>
      </c>
      <c r="AG162" s="95">
        <v>0</v>
      </c>
      <c r="AH162" s="95" t="s">
        <v>217</v>
      </c>
      <c r="AI162" s="95" t="s">
        <v>217</v>
      </c>
      <c r="AJ162" s="95" t="s">
        <v>217</v>
      </c>
      <c r="AK162" s="95" t="s">
        <v>217</v>
      </c>
      <c r="AL162" s="95" t="s">
        <v>217</v>
      </c>
      <c r="AM162" s="95" t="s">
        <v>217</v>
      </c>
      <c r="AN162" s="95" t="s">
        <v>217</v>
      </c>
      <c r="AO162" s="95" t="s">
        <v>217</v>
      </c>
      <c r="AP162" s="95" t="s">
        <v>217</v>
      </c>
      <c r="AQ162" s="95" t="s">
        <v>217</v>
      </c>
      <c r="AR162" s="95" t="s">
        <v>217</v>
      </c>
      <c r="AS162" s="95" t="s">
        <v>217</v>
      </c>
      <c r="AT162" s="95" t="s">
        <v>217</v>
      </c>
      <c r="AU162" s="95" t="s">
        <v>217</v>
      </c>
      <c r="AV162" s="95" t="s">
        <v>217</v>
      </c>
      <c r="AW162" s="95" t="s">
        <v>217</v>
      </c>
      <c r="AX162" s="95" t="s">
        <v>217</v>
      </c>
      <c r="AY162" s="95" t="s">
        <v>217</v>
      </c>
      <c r="AZ162" s="95" t="s">
        <v>217</v>
      </c>
      <c r="BA162" s="95" t="s">
        <v>217</v>
      </c>
      <c r="BB162" s="95" t="s">
        <v>217</v>
      </c>
      <c r="BC162" s="95" t="s">
        <v>217</v>
      </c>
      <c r="BD162" s="95" t="s">
        <v>217</v>
      </c>
    </row>
    <row r="163" spans="1:56" s="34" customFormat="1" ht="12.75" customHeight="1" x14ac:dyDescent="0.25">
      <c r="A163" s="28"/>
      <c r="B163" s="29"/>
      <c r="C163" s="65" t="s">
        <v>140</v>
      </c>
      <c r="D163" s="65"/>
      <c r="E163" s="65" t="s">
        <v>208</v>
      </c>
      <c r="F163" s="95" t="s">
        <v>217</v>
      </c>
      <c r="G163" s="95" t="s">
        <v>217</v>
      </c>
      <c r="H163" s="95" t="s">
        <v>217</v>
      </c>
      <c r="I163" s="95" t="s">
        <v>217</v>
      </c>
      <c r="J163" s="95" t="s">
        <v>217</v>
      </c>
      <c r="K163" s="95" t="s">
        <v>217</v>
      </c>
      <c r="L163" s="95" t="s">
        <v>217</v>
      </c>
      <c r="M163" s="95" t="s">
        <v>217</v>
      </c>
      <c r="N163" s="95" t="s">
        <v>217</v>
      </c>
      <c r="O163" s="95" t="s">
        <v>217</v>
      </c>
      <c r="P163" s="95" t="s">
        <v>217</v>
      </c>
      <c r="Q163" s="95" t="s">
        <v>217</v>
      </c>
      <c r="R163" s="95" t="s">
        <v>217</v>
      </c>
      <c r="S163" s="95" t="s">
        <v>217</v>
      </c>
      <c r="T163" s="95" t="s">
        <v>217</v>
      </c>
      <c r="U163" s="95" t="s">
        <v>217</v>
      </c>
      <c r="V163" s="95" t="s">
        <v>217</v>
      </c>
      <c r="W163" s="95" t="s">
        <v>217</v>
      </c>
      <c r="X163" s="95" t="s">
        <v>217</v>
      </c>
      <c r="Y163" s="95" t="s">
        <v>217</v>
      </c>
      <c r="Z163" s="95" t="s">
        <v>217</v>
      </c>
      <c r="AA163" s="95" t="s">
        <v>217</v>
      </c>
      <c r="AB163" s="95" t="s">
        <v>217</v>
      </c>
      <c r="AC163" s="95" t="s">
        <v>217</v>
      </c>
      <c r="AD163" s="95" t="s">
        <v>217</v>
      </c>
      <c r="AE163" s="95" t="s">
        <v>217</v>
      </c>
      <c r="AF163" s="95" t="s">
        <v>217</v>
      </c>
      <c r="AG163" s="95">
        <v>2.6326692526108086E-2</v>
      </c>
      <c r="AH163" s="95" t="s">
        <v>217</v>
      </c>
      <c r="AI163" s="95" t="s">
        <v>217</v>
      </c>
      <c r="AJ163" s="95" t="s">
        <v>217</v>
      </c>
      <c r="AK163" s="95" t="s">
        <v>217</v>
      </c>
      <c r="AL163" s="95" t="s">
        <v>217</v>
      </c>
      <c r="AM163" s="95" t="s">
        <v>217</v>
      </c>
      <c r="AN163" s="95" t="s">
        <v>217</v>
      </c>
      <c r="AO163" s="95" t="s">
        <v>217</v>
      </c>
      <c r="AP163" s="95" t="s">
        <v>217</v>
      </c>
      <c r="AQ163" s="95" t="s">
        <v>217</v>
      </c>
      <c r="AR163" s="95" t="s">
        <v>217</v>
      </c>
      <c r="AS163" s="95" t="s">
        <v>217</v>
      </c>
      <c r="AT163" s="95" t="s">
        <v>217</v>
      </c>
      <c r="AU163" s="95" t="s">
        <v>217</v>
      </c>
      <c r="AV163" s="95" t="s">
        <v>217</v>
      </c>
      <c r="AW163" s="95" t="s">
        <v>217</v>
      </c>
      <c r="AX163" s="95" t="s">
        <v>217</v>
      </c>
      <c r="AY163" s="95" t="s">
        <v>217</v>
      </c>
      <c r="AZ163" s="95" t="s">
        <v>217</v>
      </c>
      <c r="BA163" s="95" t="s">
        <v>217</v>
      </c>
      <c r="BB163" s="95" t="s">
        <v>217</v>
      </c>
      <c r="BC163" s="95" t="s">
        <v>217</v>
      </c>
      <c r="BD163" s="95" t="s">
        <v>217</v>
      </c>
    </row>
    <row r="164" spans="1:56" s="34" customFormat="1" ht="12.75" customHeight="1" x14ac:dyDescent="0.25">
      <c r="A164" s="28"/>
      <c r="B164" s="29"/>
      <c r="C164" s="30"/>
      <c r="D164" s="30"/>
      <c r="E164" s="30"/>
      <c r="F164" s="96"/>
      <c r="G164" s="96"/>
      <c r="H164" s="96"/>
      <c r="I164" s="96"/>
      <c r="J164" s="96"/>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c r="AJ164" s="96"/>
      <c r="AK164" s="96"/>
      <c r="AL164" s="96"/>
      <c r="AM164" s="96"/>
      <c r="AN164" s="96"/>
      <c r="AO164" s="96"/>
      <c r="AP164" s="96"/>
      <c r="AQ164" s="96"/>
      <c r="AR164" s="96"/>
      <c r="AS164" s="96"/>
      <c r="AT164" s="96"/>
      <c r="AU164" s="96"/>
      <c r="AV164" s="96"/>
      <c r="AW164" s="96"/>
      <c r="AX164" s="96"/>
      <c r="AY164" s="96"/>
      <c r="AZ164" s="96"/>
      <c r="BA164" s="96"/>
      <c r="BB164" s="96"/>
      <c r="BC164" s="96"/>
      <c r="BD164" s="96"/>
    </row>
    <row r="165" spans="1:56" s="34" customFormat="1" x14ac:dyDescent="0.25">
      <c r="A165" s="28"/>
      <c r="B165" s="97" t="s">
        <v>219</v>
      </c>
      <c r="C165" s="98" t="s">
        <v>220</v>
      </c>
      <c r="D165" s="99"/>
      <c r="E165" s="30"/>
      <c r="F165" s="96"/>
      <c r="G165" s="96"/>
      <c r="H165" s="96"/>
      <c r="I165" s="100"/>
      <c r="J165" s="100"/>
      <c r="K165" s="100"/>
      <c r="L165" s="100"/>
      <c r="M165" s="100"/>
      <c r="N165" s="100"/>
      <c r="O165" s="101"/>
      <c r="P165" s="101"/>
      <c r="Q165" s="101"/>
      <c r="R165" s="101"/>
      <c r="S165" s="101"/>
      <c r="T165" s="101"/>
      <c r="U165" s="101"/>
      <c r="V165" s="101"/>
      <c r="W165" s="101"/>
      <c r="X165" s="101"/>
      <c r="Y165" s="101"/>
      <c r="Z165" s="101"/>
      <c r="AA165" s="101"/>
      <c r="AB165" s="101"/>
      <c r="AC165" s="101"/>
      <c r="AD165" s="101"/>
      <c r="AE165" s="101"/>
      <c r="AF165" s="101"/>
      <c r="AG165" s="101"/>
      <c r="AH165" s="101"/>
      <c r="AI165" s="101"/>
      <c r="AJ165" s="101"/>
      <c r="AK165" s="101"/>
      <c r="AL165" s="101"/>
      <c r="AM165" s="101"/>
      <c r="AN165" s="101"/>
      <c r="AO165" s="101"/>
      <c r="AP165" s="101"/>
      <c r="AQ165" s="101"/>
      <c r="AR165" s="101"/>
      <c r="AS165" s="101"/>
      <c r="AT165" s="101"/>
      <c r="AU165" s="101"/>
      <c r="AV165" s="101"/>
      <c r="AW165" s="101"/>
      <c r="AX165" s="101"/>
      <c r="AY165" s="101"/>
      <c r="AZ165" s="101"/>
      <c r="BA165" s="101"/>
      <c r="BB165" s="101"/>
      <c r="BC165" s="101"/>
      <c r="BD165" s="101"/>
    </row>
    <row r="166" spans="1:56" s="34" customFormat="1" x14ac:dyDescent="0.25">
      <c r="A166" s="28"/>
      <c r="B166" s="102"/>
      <c r="C166" s="88" t="s">
        <v>221</v>
      </c>
      <c r="D166" s="30"/>
      <c r="E166" s="30"/>
      <c r="F166" s="96"/>
      <c r="G166" s="96"/>
      <c r="H166" s="96"/>
      <c r="I166" s="103"/>
      <c r="J166" s="103"/>
      <c r="K166" s="103"/>
      <c r="L166" s="103"/>
      <c r="M166" s="103"/>
      <c r="N166" s="100"/>
      <c r="O166" s="101"/>
      <c r="P166" s="101"/>
      <c r="Q166" s="104"/>
      <c r="R166" s="101"/>
      <c r="S166" s="101"/>
      <c r="T166" s="101"/>
      <c r="U166" s="101"/>
      <c r="V166" s="101"/>
      <c r="W166" s="101"/>
      <c r="X166" s="101"/>
      <c r="Y166" s="101"/>
      <c r="Z166" s="101"/>
      <c r="AA166" s="101"/>
      <c r="AB166" s="101"/>
      <c r="AC166" s="101"/>
      <c r="AD166" s="101"/>
      <c r="AE166" s="101"/>
      <c r="AF166" s="101"/>
      <c r="AG166" s="101"/>
      <c r="AH166" s="101"/>
      <c r="AI166" s="101"/>
      <c r="AJ166" s="101"/>
      <c r="AK166" s="101"/>
      <c r="AL166" s="101"/>
      <c r="AM166" s="101"/>
      <c r="AN166" s="101"/>
      <c r="AO166" s="101"/>
      <c r="AP166" s="101"/>
      <c r="AQ166" s="101"/>
      <c r="AR166" s="101"/>
      <c r="AS166" s="101"/>
      <c r="AT166" s="101"/>
      <c r="AU166" s="101"/>
      <c r="AV166" s="101"/>
      <c r="AW166" s="101"/>
      <c r="AX166" s="101"/>
      <c r="AY166" s="101"/>
      <c r="AZ166" s="101"/>
      <c r="BA166" s="101"/>
      <c r="BB166" s="101"/>
      <c r="BC166" s="101"/>
      <c r="BD166" s="101"/>
    </row>
    <row r="167" spans="1:56" s="34" customFormat="1" x14ac:dyDescent="0.25">
      <c r="A167" s="28" t="s">
        <v>204</v>
      </c>
      <c r="B167" s="105"/>
      <c r="C167" s="65" t="s">
        <v>215</v>
      </c>
      <c r="D167" s="65"/>
      <c r="E167" s="65" t="s">
        <v>208</v>
      </c>
      <c r="F167" s="95" t="s">
        <v>217</v>
      </c>
      <c r="G167" s="95">
        <v>5.9498860994866565E-2</v>
      </c>
      <c r="H167" s="95">
        <v>4.934761979722202E-3</v>
      </c>
      <c r="I167" s="95">
        <v>6.2782785329570823E-2</v>
      </c>
      <c r="J167" s="95">
        <v>6.6452548650617116E-2</v>
      </c>
      <c r="K167" s="95">
        <v>6.4878238545375E-2</v>
      </c>
      <c r="L167" s="95" t="s">
        <v>217</v>
      </c>
      <c r="M167" s="95">
        <v>3.6975004802811018E-2</v>
      </c>
      <c r="N167" s="95">
        <v>-3.9751455556873427E-2</v>
      </c>
      <c r="O167" s="95">
        <v>-6.8318767524444546E-3</v>
      </c>
      <c r="P167" s="95">
        <v>2.3036970647546173E-2</v>
      </c>
      <c r="Q167" s="95">
        <v>5.8380087811406023E-2</v>
      </c>
      <c r="R167" s="95">
        <v>-1.8422643511559866E-2</v>
      </c>
      <c r="S167" s="95">
        <v>-5.9008143055696793E-2</v>
      </c>
      <c r="T167" s="95">
        <v>-7.7400485606905378E-2</v>
      </c>
      <c r="U167" s="95">
        <v>0.18797247323115474</v>
      </c>
      <c r="V167" s="95">
        <v>-3.1533024751527416E-2</v>
      </c>
      <c r="W167" s="95">
        <v>6.3242077524914286E-2</v>
      </c>
      <c r="X167" s="95">
        <v>-5.6421909902879881E-2</v>
      </c>
      <c r="Y167" s="95">
        <v>-3.6101404695103811E-2</v>
      </c>
      <c r="Z167" s="95">
        <v>1.0083155728671356E-2</v>
      </c>
      <c r="AA167" s="95">
        <v>6.0630946554547149E-2</v>
      </c>
      <c r="AB167" s="95">
        <v>5.5211271615620561E-2</v>
      </c>
      <c r="AC167" s="95">
        <v>-3.8923250685552913E-2</v>
      </c>
      <c r="AD167" s="95">
        <v>7.0195559002818042E-2</v>
      </c>
      <c r="AE167" s="95">
        <v>6.3340318458469325E-2</v>
      </c>
      <c r="AF167" s="106">
        <v>1.0832451650325314E-2</v>
      </c>
      <c r="AG167" s="95">
        <v>5.4112495298191066E-2</v>
      </c>
      <c r="AH167" s="95">
        <v>6.4638669143107341E-2</v>
      </c>
      <c r="AI167" s="95">
        <v>2.8321730060092865E-2</v>
      </c>
      <c r="AJ167" s="95">
        <v>-4.0646474587985315E-2</v>
      </c>
      <c r="AK167" s="95" t="s">
        <v>217</v>
      </c>
      <c r="AL167" s="95">
        <v>-2.9467351731467195E-2</v>
      </c>
      <c r="AM167" s="95">
        <v>0.61619896555326847</v>
      </c>
      <c r="AN167" s="95">
        <v>-1.4604301806882214E-2</v>
      </c>
      <c r="AO167" s="95">
        <v>-4.648696111211114E-2</v>
      </c>
      <c r="AP167" s="95">
        <v>4.0329560327824643E-2</v>
      </c>
      <c r="AQ167" s="95">
        <v>-1.9688310638045214E-3</v>
      </c>
      <c r="AR167" s="95">
        <v>-1.8689971078859946E-2</v>
      </c>
      <c r="AS167" s="95">
        <v>8.7020286859142745E-2</v>
      </c>
      <c r="AT167" s="95">
        <v>-2.3035529634711782E-2</v>
      </c>
      <c r="AU167" s="95">
        <v>-5.2173659414147755E-2</v>
      </c>
      <c r="AV167" s="95">
        <v>1.0310534844958585E-2</v>
      </c>
      <c r="AW167" s="95">
        <v>2.9410711319631133E-2</v>
      </c>
      <c r="AX167" s="95">
        <v>3.8988464930484135E-2</v>
      </c>
      <c r="AY167" s="95" t="s">
        <v>217</v>
      </c>
      <c r="AZ167" s="95" t="s">
        <v>217</v>
      </c>
      <c r="BA167" s="95" t="s">
        <v>217</v>
      </c>
      <c r="BB167" s="95" t="s">
        <v>217</v>
      </c>
      <c r="BC167" s="95" t="s">
        <v>217</v>
      </c>
      <c r="BD167" s="95" t="s">
        <v>217</v>
      </c>
    </row>
    <row r="168" spans="1:56" s="34" customFormat="1" x14ac:dyDescent="0.25">
      <c r="A168" s="28"/>
      <c r="B168" s="29"/>
      <c r="C168" s="65" t="s">
        <v>216</v>
      </c>
      <c r="D168" s="65"/>
      <c r="E168" s="65" t="s">
        <v>208</v>
      </c>
      <c r="F168" s="95" t="s">
        <v>217</v>
      </c>
      <c r="G168" s="95">
        <v>5.9328316526013447E-2</v>
      </c>
      <c r="H168" s="95">
        <v>4.4068810299511263E-3</v>
      </c>
      <c r="I168" s="95">
        <v>6.1068161547600974E-2</v>
      </c>
      <c r="J168" s="95" t="s">
        <v>217</v>
      </c>
      <c r="K168" s="95" t="s">
        <v>217</v>
      </c>
      <c r="L168" s="95" t="s">
        <v>217</v>
      </c>
      <c r="M168" s="95" t="s">
        <v>217</v>
      </c>
      <c r="N168" s="95" t="s">
        <v>217</v>
      </c>
      <c r="O168" s="95" t="s">
        <v>217</v>
      </c>
      <c r="P168" s="95" t="s">
        <v>217</v>
      </c>
      <c r="Q168" s="95" t="s">
        <v>217</v>
      </c>
      <c r="R168" s="95" t="s">
        <v>217</v>
      </c>
      <c r="S168" s="95" t="s">
        <v>217</v>
      </c>
      <c r="T168" s="95" t="s">
        <v>217</v>
      </c>
      <c r="U168" s="95" t="s">
        <v>217</v>
      </c>
      <c r="V168" s="95" t="s">
        <v>217</v>
      </c>
      <c r="W168" s="95" t="s">
        <v>217</v>
      </c>
      <c r="X168" s="95" t="s">
        <v>217</v>
      </c>
      <c r="Y168" s="95" t="s">
        <v>217</v>
      </c>
      <c r="Z168" s="95" t="s">
        <v>217</v>
      </c>
      <c r="AA168" s="95">
        <v>6.0631190184906147E-2</v>
      </c>
      <c r="AB168" s="95" t="s">
        <v>217</v>
      </c>
      <c r="AC168" s="95" t="s">
        <v>217</v>
      </c>
      <c r="AD168" s="95" t="s">
        <v>217</v>
      </c>
      <c r="AE168" s="95" t="s">
        <v>217</v>
      </c>
      <c r="AF168" s="95" t="s">
        <v>217</v>
      </c>
      <c r="AG168" s="95" t="s">
        <v>217</v>
      </c>
      <c r="AH168" s="95" t="s">
        <v>217</v>
      </c>
      <c r="AI168" s="95" t="s">
        <v>217</v>
      </c>
      <c r="AJ168" s="95" t="s">
        <v>217</v>
      </c>
      <c r="AK168" s="95" t="s">
        <v>217</v>
      </c>
      <c r="AL168" s="95" t="s">
        <v>217</v>
      </c>
      <c r="AM168" s="95" t="s">
        <v>217</v>
      </c>
      <c r="AN168" s="95" t="s">
        <v>217</v>
      </c>
      <c r="AO168" s="95" t="s">
        <v>217</v>
      </c>
      <c r="AP168" s="95" t="s">
        <v>217</v>
      </c>
      <c r="AQ168" s="95" t="s">
        <v>217</v>
      </c>
      <c r="AR168" s="95" t="s">
        <v>217</v>
      </c>
      <c r="AS168" s="95" t="s">
        <v>217</v>
      </c>
      <c r="AT168" s="95" t="s">
        <v>217</v>
      </c>
      <c r="AU168" s="95" t="s">
        <v>217</v>
      </c>
      <c r="AV168" s="95" t="s">
        <v>217</v>
      </c>
      <c r="AW168" s="95" t="s">
        <v>217</v>
      </c>
      <c r="AX168" s="95" t="s">
        <v>217</v>
      </c>
      <c r="AY168" s="95" t="s">
        <v>217</v>
      </c>
      <c r="AZ168" s="95" t="s">
        <v>217</v>
      </c>
      <c r="BA168" s="95" t="s">
        <v>217</v>
      </c>
      <c r="BB168" s="95" t="s">
        <v>217</v>
      </c>
      <c r="BC168" s="95" t="s">
        <v>217</v>
      </c>
      <c r="BD168" s="95" t="s">
        <v>217</v>
      </c>
    </row>
    <row r="169" spans="1:56" s="34" customFormat="1" x14ac:dyDescent="0.25">
      <c r="A169" s="28" t="s">
        <v>202</v>
      </c>
      <c r="B169" s="29"/>
      <c r="C169" s="65" t="s">
        <v>218</v>
      </c>
      <c r="D169" s="65"/>
      <c r="E169" s="65" t="s">
        <v>208</v>
      </c>
      <c r="F169" s="95" t="s">
        <v>217</v>
      </c>
      <c r="G169" s="95">
        <v>6.753493719947179E-2</v>
      </c>
      <c r="H169" s="95">
        <v>1.4568564584368726E-2</v>
      </c>
      <c r="I169" s="95">
        <v>6.5060585771804957E-2</v>
      </c>
      <c r="J169" s="95">
        <v>6.965427208160091E-2</v>
      </c>
      <c r="K169" s="95">
        <v>6.8083560255584707E-2</v>
      </c>
      <c r="L169" s="95" t="s">
        <v>217</v>
      </c>
      <c r="M169" s="95">
        <v>5.1964364941756935E-2</v>
      </c>
      <c r="N169" s="95">
        <v>-2.8290339177314605E-2</v>
      </c>
      <c r="O169" s="95">
        <v>5.2820194437841472E-3</v>
      </c>
      <c r="P169" s="95">
        <v>3.8331835975573991E-2</v>
      </c>
      <c r="Q169" s="95">
        <v>6.689290660950431E-2</v>
      </c>
      <c r="R169" s="95">
        <v>-2.6356249531175324E-3</v>
      </c>
      <c r="S169" s="95">
        <v>-4.1890082698337938E-2</v>
      </c>
      <c r="T169" s="95">
        <v>-6.4014755602559315E-2</v>
      </c>
      <c r="U169" s="95">
        <v>0.20009056348948406</v>
      </c>
      <c r="V169" s="95">
        <v>-1.987946359398729E-2</v>
      </c>
      <c r="W169" s="95">
        <v>7.588163273034132E-2</v>
      </c>
      <c r="X169" s="95">
        <v>-4.6137607477852782E-2</v>
      </c>
      <c r="Y169" s="95">
        <v>-2.5963512191027993E-2</v>
      </c>
      <c r="Z169" s="95">
        <v>1.32185490555492E-2</v>
      </c>
      <c r="AA169" s="95">
        <v>6.196223669210954E-2</v>
      </c>
      <c r="AB169" s="95">
        <v>6.1985693009654952E-2</v>
      </c>
      <c r="AC169" s="95">
        <v>-2.3059313910704038E-2</v>
      </c>
      <c r="AD169" s="95">
        <v>7.8221372422386803E-2</v>
      </c>
      <c r="AE169" s="95">
        <v>6.525872088886997E-2</v>
      </c>
      <c r="AF169" s="95">
        <v>2.2381334109062623E-2</v>
      </c>
      <c r="AG169" s="95">
        <v>5.4956638690753179E-2</v>
      </c>
      <c r="AH169" s="95">
        <v>6.6889325376943809E-2</v>
      </c>
      <c r="AI169" s="95">
        <v>3.9912048392502619E-2</v>
      </c>
      <c r="AJ169" s="95">
        <v>-2.8447447021220262E-2</v>
      </c>
      <c r="AK169" s="95" t="s">
        <v>217</v>
      </c>
      <c r="AL169" s="95">
        <v>-1.5067749258634078E-2</v>
      </c>
      <c r="AM169" s="95" t="s">
        <v>217</v>
      </c>
      <c r="AN169" s="95">
        <v>-2.1058094727176568E-3</v>
      </c>
      <c r="AO169" s="95">
        <v>-4.2657929367928456E-2</v>
      </c>
      <c r="AP169" s="95">
        <v>5.3343633941299595E-2</v>
      </c>
      <c r="AQ169" s="95">
        <v>1.2313658771050839E-2</v>
      </c>
      <c r="AR169" s="95" t="s">
        <v>217</v>
      </c>
      <c r="AS169" s="95">
        <v>0.10120322514461776</v>
      </c>
      <c r="AT169" s="95">
        <v>-7.742315577553005E-3</v>
      </c>
      <c r="AU169" s="95">
        <v>-4.6110566657489811E-2</v>
      </c>
      <c r="AV169" s="95">
        <v>1.7258707795214212E-2</v>
      </c>
      <c r="AW169" s="95">
        <v>4.96546966222986E-2</v>
      </c>
      <c r="AX169" s="95">
        <v>5.4926468521112382E-2</v>
      </c>
      <c r="AY169" s="95" t="s">
        <v>217</v>
      </c>
      <c r="AZ169" s="95" t="s">
        <v>217</v>
      </c>
      <c r="BA169" s="95" t="s">
        <v>217</v>
      </c>
      <c r="BB169" s="95" t="s">
        <v>217</v>
      </c>
      <c r="BC169" s="95" t="s">
        <v>217</v>
      </c>
      <c r="BD169" s="95" t="s">
        <v>217</v>
      </c>
    </row>
    <row r="170" spans="1:56" s="108" customFormat="1" ht="12.75" customHeight="1" x14ac:dyDescent="0.25">
      <c r="A170" s="28"/>
      <c r="B170" s="105"/>
      <c r="C170" s="107" t="s">
        <v>137</v>
      </c>
      <c r="D170" s="107"/>
      <c r="E170" s="107" t="s">
        <v>208</v>
      </c>
      <c r="F170" s="95" t="s">
        <v>217</v>
      </c>
      <c r="G170" s="95" t="s">
        <v>217</v>
      </c>
      <c r="H170" s="95" t="s">
        <v>217</v>
      </c>
      <c r="I170" s="95" t="s">
        <v>217</v>
      </c>
      <c r="J170" s="95" t="s">
        <v>217</v>
      </c>
      <c r="K170" s="95" t="s">
        <v>217</v>
      </c>
      <c r="L170" s="95" t="s">
        <v>217</v>
      </c>
      <c r="M170" s="95" t="s">
        <v>217</v>
      </c>
      <c r="N170" s="95" t="s">
        <v>217</v>
      </c>
      <c r="O170" s="95" t="s">
        <v>217</v>
      </c>
      <c r="P170" s="95" t="s">
        <v>217</v>
      </c>
      <c r="Q170" s="95" t="s">
        <v>217</v>
      </c>
      <c r="R170" s="95" t="s">
        <v>217</v>
      </c>
      <c r="S170" s="95" t="s">
        <v>217</v>
      </c>
      <c r="T170" s="95" t="s">
        <v>217</v>
      </c>
      <c r="U170" s="95" t="s">
        <v>217</v>
      </c>
      <c r="V170" s="95" t="s">
        <v>217</v>
      </c>
      <c r="W170" s="95" t="s">
        <v>217</v>
      </c>
      <c r="X170" s="95" t="s">
        <v>217</v>
      </c>
      <c r="Y170" s="95" t="s">
        <v>217</v>
      </c>
      <c r="Z170" s="95" t="s">
        <v>217</v>
      </c>
      <c r="AA170" s="95" t="s">
        <v>217</v>
      </c>
      <c r="AB170" s="95" t="s">
        <v>217</v>
      </c>
      <c r="AC170" s="95" t="s">
        <v>217</v>
      </c>
      <c r="AD170" s="95" t="s">
        <v>217</v>
      </c>
      <c r="AE170" s="95" t="s">
        <v>217</v>
      </c>
      <c r="AF170" s="95" t="s">
        <v>217</v>
      </c>
      <c r="AG170" s="95">
        <v>0</v>
      </c>
      <c r="AH170" s="95" t="s">
        <v>217</v>
      </c>
      <c r="AI170" s="95" t="s">
        <v>217</v>
      </c>
      <c r="AJ170" s="95" t="s">
        <v>217</v>
      </c>
      <c r="AK170" s="95" t="s">
        <v>217</v>
      </c>
      <c r="AL170" s="95" t="s">
        <v>217</v>
      </c>
      <c r="AM170" s="95" t="s">
        <v>217</v>
      </c>
      <c r="AN170" s="95" t="s">
        <v>217</v>
      </c>
      <c r="AO170" s="95" t="s">
        <v>217</v>
      </c>
      <c r="AP170" s="95" t="s">
        <v>217</v>
      </c>
      <c r="AQ170" s="95" t="s">
        <v>217</v>
      </c>
      <c r="AR170" s="95" t="s">
        <v>217</v>
      </c>
      <c r="AS170" s="95" t="s">
        <v>217</v>
      </c>
      <c r="AT170" s="95" t="s">
        <v>217</v>
      </c>
      <c r="AU170" s="95" t="s">
        <v>217</v>
      </c>
      <c r="AV170" s="95" t="s">
        <v>217</v>
      </c>
      <c r="AW170" s="95" t="s">
        <v>217</v>
      </c>
      <c r="AX170" s="95" t="s">
        <v>217</v>
      </c>
      <c r="AY170" s="95" t="s">
        <v>217</v>
      </c>
      <c r="AZ170" s="95" t="s">
        <v>217</v>
      </c>
      <c r="BA170" s="95" t="s">
        <v>217</v>
      </c>
      <c r="BB170" s="95" t="s">
        <v>217</v>
      </c>
      <c r="BC170" s="95" t="s">
        <v>217</v>
      </c>
      <c r="BD170" s="95" t="s">
        <v>217</v>
      </c>
    </row>
    <row r="171" spans="1:56" s="108" customFormat="1" ht="12.75" customHeight="1" x14ac:dyDescent="0.25">
      <c r="A171" s="28"/>
      <c r="B171" s="105"/>
      <c r="C171" s="107" t="s">
        <v>138</v>
      </c>
      <c r="D171" s="107"/>
      <c r="E171" s="107" t="s">
        <v>208</v>
      </c>
      <c r="F171" s="95" t="s">
        <v>217</v>
      </c>
      <c r="G171" s="95" t="s">
        <v>217</v>
      </c>
      <c r="H171" s="95" t="s">
        <v>217</v>
      </c>
      <c r="I171" s="95" t="s">
        <v>217</v>
      </c>
      <c r="J171" s="95" t="s">
        <v>217</v>
      </c>
      <c r="K171" s="95" t="s">
        <v>217</v>
      </c>
      <c r="L171" s="95" t="s">
        <v>217</v>
      </c>
      <c r="M171" s="95" t="s">
        <v>217</v>
      </c>
      <c r="N171" s="95" t="s">
        <v>217</v>
      </c>
      <c r="O171" s="95" t="s">
        <v>217</v>
      </c>
      <c r="P171" s="95" t="s">
        <v>217</v>
      </c>
      <c r="Q171" s="95" t="s">
        <v>217</v>
      </c>
      <c r="R171" s="95" t="s">
        <v>217</v>
      </c>
      <c r="S171" s="95" t="s">
        <v>217</v>
      </c>
      <c r="T171" s="95" t="s">
        <v>217</v>
      </c>
      <c r="U171" s="95" t="s">
        <v>217</v>
      </c>
      <c r="V171" s="95" t="s">
        <v>217</v>
      </c>
      <c r="W171" s="95" t="s">
        <v>217</v>
      </c>
      <c r="X171" s="95" t="s">
        <v>217</v>
      </c>
      <c r="Y171" s="95" t="s">
        <v>217</v>
      </c>
      <c r="Z171" s="95" t="s">
        <v>217</v>
      </c>
      <c r="AA171" s="95" t="s">
        <v>217</v>
      </c>
      <c r="AB171" s="95" t="s">
        <v>217</v>
      </c>
      <c r="AC171" s="95" t="s">
        <v>217</v>
      </c>
      <c r="AD171" s="95" t="s">
        <v>217</v>
      </c>
      <c r="AE171" s="95" t="s">
        <v>217</v>
      </c>
      <c r="AF171" s="95" t="s">
        <v>217</v>
      </c>
      <c r="AG171" s="95">
        <v>5.4967650565434623E-2</v>
      </c>
      <c r="AH171" s="95" t="s">
        <v>217</v>
      </c>
      <c r="AI171" s="95" t="s">
        <v>217</v>
      </c>
      <c r="AJ171" s="95" t="s">
        <v>217</v>
      </c>
      <c r="AK171" s="95" t="s">
        <v>217</v>
      </c>
      <c r="AL171" s="95" t="s">
        <v>217</v>
      </c>
      <c r="AM171" s="95" t="s">
        <v>217</v>
      </c>
      <c r="AN171" s="95" t="s">
        <v>217</v>
      </c>
      <c r="AO171" s="95" t="s">
        <v>217</v>
      </c>
      <c r="AP171" s="95" t="s">
        <v>217</v>
      </c>
      <c r="AQ171" s="95" t="s">
        <v>217</v>
      </c>
      <c r="AR171" s="95" t="s">
        <v>217</v>
      </c>
      <c r="AS171" s="95" t="s">
        <v>217</v>
      </c>
      <c r="AT171" s="95" t="s">
        <v>217</v>
      </c>
      <c r="AU171" s="95" t="s">
        <v>217</v>
      </c>
      <c r="AV171" s="95" t="s">
        <v>217</v>
      </c>
      <c r="AW171" s="95" t="s">
        <v>217</v>
      </c>
      <c r="AX171" s="95" t="s">
        <v>217</v>
      </c>
      <c r="AY171" s="95" t="s">
        <v>217</v>
      </c>
      <c r="AZ171" s="95" t="s">
        <v>217</v>
      </c>
      <c r="BA171" s="95" t="s">
        <v>217</v>
      </c>
      <c r="BB171" s="95" t="s">
        <v>217</v>
      </c>
      <c r="BC171" s="95" t="s">
        <v>217</v>
      </c>
      <c r="BD171" s="95" t="s">
        <v>217</v>
      </c>
    </row>
    <row r="172" spans="1:56" s="108" customFormat="1" ht="12.75" customHeight="1" x14ac:dyDescent="0.25">
      <c r="A172" s="28"/>
      <c r="B172" s="105"/>
      <c r="C172" s="107" t="s">
        <v>139</v>
      </c>
      <c r="D172" s="107"/>
      <c r="E172" s="107" t="s">
        <v>208</v>
      </c>
      <c r="F172" s="95" t="s">
        <v>217</v>
      </c>
      <c r="G172" s="95" t="s">
        <v>217</v>
      </c>
      <c r="H172" s="95" t="s">
        <v>217</v>
      </c>
      <c r="I172" s="95" t="s">
        <v>217</v>
      </c>
      <c r="J172" s="95" t="s">
        <v>217</v>
      </c>
      <c r="K172" s="95" t="s">
        <v>217</v>
      </c>
      <c r="L172" s="95" t="s">
        <v>217</v>
      </c>
      <c r="M172" s="95" t="s">
        <v>217</v>
      </c>
      <c r="N172" s="95" t="s">
        <v>217</v>
      </c>
      <c r="O172" s="95" t="s">
        <v>217</v>
      </c>
      <c r="P172" s="95" t="s">
        <v>217</v>
      </c>
      <c r="Q172" s="95" t="s">
        <v>217</v>
      </c>
      <c r="R172" s="95" t="s">
        <v>217</v>
      </c>
      <c r="S172" s="95" t="s">
        <v>217</v>
      </c>
      <c r="T172" s="95" t="s">
        <v>217</v>
      </c>
      <c r="U172" s="95" t="s">
        <v>217</v>
      </c>
      <c r="V172" s="95" t="s">
        <v>217</v>
      </c>
      <c r="W172" s="95" t="s">
        <v>217</v>
      </c>
      <c r="X172" s="95" t="s">
        <v>217</v>
      </c>
      <c r="Y172" s="95" t="s">
        <v>217</v>
      </c>
      <c r="Z172" s="95" t="s">
        <v>217</v>
      </c>
      <c r="AA172" s="95" t="s">
        <v>217</v>
      </c>
      <c r="AB172" s="95" t="s">
        <v>217</v>
      </c>
      <c r="AC172" s="95" t="s">
        <v>217</v>
      </c>
      <c r="AD172" s="95" t="s">
        <v>217</v>
      </c>
      <c r="AE172" s="95" t="s">
        <v>217</v>
      </c>
      <c r="AF172" s="95" t="s">
        <v>217</v>
      </c>
      <c r="AG172" s="95">
        <v>0</v>
      </c>
      <c r="AH172" s="95" t="s">
        <v>217</v>
      </c>
      <c r="AI172" s="95" t="s">
        <v>217</v>
      </c>
      <c r="AJ172" s="95" t="s">
        <v>217</v>
      </c>
      <c r="AK172" s="95" t="s">
        <v>217</v>
      </c>
      <c r="AL172" s="95" t="s">
        <v>217</v>
      </c>
      <c r="AM172" s="95" t="s">
        <v>217</v>
      </c>
      <c r="AN172" s="95" t="s">
        <v>217</v>
      </c>
      <c r="AO172" s="95" t="s">
        <v>217</v>
      </c>
      <c r="AP172" s="95" t="s">
        <v>217</v>
      </c>
      <c r="AQ172" s="95" t="s">
        <v>217</v>
      </c>
      <c r="AR172" s="95" t="s">
        <v>217</v>
      </c>
      <c r="AS172" s="95" t="s">
        <v>217</v>
      </c>
      <c r="AT172" s="95" t="s">
        <v>217</v>
      </c>
      <c r="AU172" s="95" t="s">
        <v>217</v>
      </c>
      <c r="AV172" s="95" t="s">
        <v>217</v>
      </c>
      <c r="AW172" s="95" t="s">
        <v>217</v>
      </c>
      <c r="AX172" s="95" t="s">
        <v>217</v>
      </c>
      <c r="AY172" s="95" t="s">
        <v>217</v>
      </c>
      <c r="AZ172" s="95" t="s">
        <v>217</v>
      </c>
      <c r="BA172" s="95" t="s">
        <v>217</v>
      </c>
      <c r="BB172" s="95" t="s">
        <v>217</v>
      </c>
      <c r="BC172" s="95" t="s">
        <v>217</v>
      </c>
      <c r="BD172" s="95" t="s">
        <v>217</v>
      </c>
    </row>
    <row r="173" spans="1:56" s="108" customFormat="1" ht="12.75" customHeight="1" x14ac:dyDescent="0.25">
      <c r="A173" s="28"/>
      <c r="B173" s="105"/>
      <c r="C173" s="107" t="s">
        <v>140</v>
      </c>
      <c r="D173" s="107"/>
      <c r="E173" s="107" t="s">
        <v>208</v>
      </c>
      <c r="F173" s="95" t="s">
        <v>217</v>
      </c>
      <c r="G173" s="95" t="s">
        <v>217</v>
      </c>
      <c r="H173" s="95" t="s">
        <v>217</v>
      </c>
      <c r="I173" s="95" t="s">
        <v>217</v>
      </c>
      <c r="J173" s="95" t="s">
        <v>217</v>
      </c>
      <c r="K173" s="95" t="s">
        <v>217</v>
      </c>
      <c r="L173" s="95" t="s">
        <v>217</v>
      </c>
      <c r="M173" s="95" t="s">
        <v>217</v>
      </c>
      <c r="N173" s="95" t="s">
        <v>217</v>
      </c>
      <c r="O173" s="95" t="s">
        <v>217</v>
      </c>
      <c r="P173" s="95" t="s">
        <v>217</v>
      </c>
      <c r="Q173" s="95" t="s">
        <v>217</v>
      </c>
      <c r="R173" s="95" t="s">
        <v>217</v>
      </c>
      <c r="S173" s="95" t="s">
        <v>217</v>
      </c>
      <c r="T173" s="95" t="s">
        <v>217</v>
      </c>
      <c r="U173" s="95" t="s">
        <v>217</v>
      </c>
      <c r="V173" s="95" t="s">
        <v>217</v>
      </c>
      <c r="W173" s="95" t="s">
        <v>217</v>
      </c>
      <c r="X173" s="95" t="s">
        <v>217</v>
      </c>
      <c r="Y173" s="95" t="s">
        <v>217</v>
      </c>
      <c r="Z173" s="95" t="s">
        <v>217</v>
      </c>
      <c r="AA173" s="95" t="s">
        <v>217</v>
      </c>
      <c r="AB173" s="95" t="s">
        <v>217</v>
      </c>
      <c r="AC173" s="95" t="s">
        <v>217</v>
      </c>
      <c r="AD173" s="95" t="s">
        <v>217</v>
      </c>
      <c r="AE173" s="95" t="s">
        <v>217</v>
      </c>
      <c r="AF173" s="95" t="s">
        <v>217</v>
      </c>
      <c r="AG173" s="95">
        <v>5.4956727369169123E-2</v>
      </c>
      <c r="AH173" s="95" t="s">
        <v>217</v>
      </c>
      <c r="AI173" s="95" t="s">
        <v>217</v>
      </c>
      <c r="AJ173" s="95" t="s">
        <v>217</v>
      </c>
      <c r="AK173" s="95" t="s">
        <v>217</v>
      </c>
      <c r="AL173" s="95" t="s">
        <v>217</v>
      </c>
      <c r="AM173" s="95" t="s">
        <v>217</v>
      </c>
      <c r="AN173" s="95" t="s">
        <v>217</v>
      </c>
      <c r="AO173" s="95" t="s">
        <v>217</v>
      </c>
      <c r="AP173" s="95" t="s">
        <v>217</v>
      </c>
      <c r="AQ173" s="95" t="s">
        <v>217</v>
      </c>
      <c r="AR173" s="95" t="s">
        <v>217</v>
      </c>
      <c r="AS173" s="95" t="s">
        <v>217</v>
      </c>
      <c r="AT173" s="95" t="s">
        <v>217</v>
      </c>
      <c r="AU173" s="95" t="s">
        <v>217</v>
      </c>
      <c r="AV173" s="95" t="s">
        <v>217</v>
      </c>
      <c r="AW173" s="95" t="s">
        <v>217</v>
      </c>
      <c r="AX173" s="95" t="s">
        <v>217</v>
      </c>
      <c r="AY173" s="95" t="s">
        <v>217</v>
      </c>
      <c r="AZ173" s="95" t="s">
        <v>217</v>
      </c>
      <c r="BA173" s="95" t="s">
        <v>217</v>
      </c>
      <c r="BB173" s="95" t="s">
        <v>217</v>
      </c>
      <c r="BC173" s="95" t="s">
        <v>217</v>
      </c>
      <c r="BD173" s="95" t="s">
        <v>217</v>
      </c>
    </row>
    <row r="174" spans="1:56" s="34" customFormat="1" x14ac:dyDescent="0.25">
      <c r="A174" s="28"/>
      <c r="B174" s="29"/>
      <c r="C174" s="30"/>
      <c r="D174" s="30"/>
      <c r="E174" s="65"/>
      <c r="F174" s="95"/>
      <c r="G174" s="95"/>
      <c r="H174" s="95"/>
      <c r="I174" s="95"/>
      <c r="J174" s="95"/>
      <c r="K174" s="95"/>
      <c r="L174" s="95"/>
      <c r="M174" s="95"/>
      <c r="N174" s="95"/>
      <c r="O174" s="95"/>
      <c r="P174" s="95"/>
      <c r="Q174" s="95"/>
      <c r="R174" s="95"/>
      <c r="S174" s="95"/>
      <c r="T174" s="95"/>
      <c r="U174" s="95"/>
      <c r="V174" s="95"/>
      <c r="W174" s="95"/>
      <c r="X174" s="95"/>
      <c r="Y174" s="95"/>
      <c r="Z174" s="95"/>
      <c r="AA174" s="95"/>
      <c r="AB174" s="95"/>
      <c r="AC174" s="95"/>
      <c r="AD174" s="95"/>
      <c r="AE174" s="95"/>
      <c r="AF174" s="95"/>
      <c r="AG174" s="95"/>
      <c r="AH174" s="95"/>
      <c r="AI174" s="95"/>
      <c r="AJ174" s="95"/>
      <c r="AK174" s="95"/>
      <c r="AL174" s="95"/>
      <c r="AM174" s="95"/>
      <c r="AN174" s="95"/>
      <c r="AO174" s="95"/>
      <c r="AP174" s="95"/>
      <c r="AQ174" s="95"/>
      <c r="AR174" s="95"/>
      <c r="AS174" s="95"/>
      <c r="AT174" s="95"/>
      <c r="AU174" s="95"/>
      <c r="AV174" s="95"/>
      <c r="AW174" s="95"/>
      <c r="AX174" s="95"/>
      <c r="AY174" s="95"/>
      <c r="AZ174" s="95"/>
      <c r="BA174" s="95"/>
      <c r="BB174" s="95"/>
      <c r="BC174" s="95"/>
      <c r="BD174" s="95"/>
    </row>
    <row r="175" spans="1:56" s="34" customFormat="1" x14ac:dyDescent="0.25">
      <c r="A175" s="28"/>
      <c r="B175" s="102" t="s">
        <v>222</v>
      </c>
      <c r="C175" s="88" t="s">
        <v>223</v>
      </c>
      <c r="D175" s="30"/>
      <c r="E175" s="109"/>
      <c r="F175" s="110"/>
      <c r="G175" s="96"/>
      <c r="H175" s="86"/>
      <c r="I175" s="103"/>
      <c r="J175" s="103"/>
      <c r="K175" s="103"/>
      <c r="L175" s="103"/>
      <c r="M175" s="103"/>
      <c r="N175" s="103"/>
      <c r="O175" s="101"/>
      <c r="P175" s="104"/>
      <c r="Q175" s="104"/>
      <c r="R175" s="101"/>
      <c r="S175" s="101"/>
      <c r="T175" s="101"/>
      <c r="U175" s="101"/>
      <c r="V175" s="101"/>
      <c r="W175" s="101"/>
      <c r="X175" s="101"/>
      <c r="Y175" s="101"/>
      <c r="Z175" s="101"/>
      <c r="AA175" s="101"/>
      <c r="AB175" s="101"/>
      <c r="AC175" s="101"/>
      <c r="AD175" s="101"/>
      <c r="AE175" s="101"/>
      <c r="AF175" s="101"/>
      <c r="AG175" s="101"/>
      <c r="AH175" s="101"/>
      <c r="AI175" s="101"/>
      <c r="AJ175" s="101"/>
      <c r="AK175" s="101"/>
      <c r="AL175" s="101"/>
      <c r="AM175" s="101"/>
      <c r="AN175" s="101"/>
      <c r="AO175" s="101"/>
      <c r="AP175" s="101"/>
      <c r="AQ175" s="101"/>
      <c r="AR175" s="101"/>
      <c r="AS175" s="101"/>
      <c r="AT175" s="101"/>
      <c r="AU175" s="101"/>
      <c r="AV175" s="101"/>
      <c r="AW175" s="101"/>
      <c r="AX175" s="101"/>
      <c r="AY175" s="101"/>
      <c r="AZ175" s="101"/>
      <c r="BA175" s="101"/>
      <c r="BB175" s="101"/>
      <c r="BC175" s="101"/>
      <c r="BD175" s="101"/>
    </row>
    <row r="176" spans="1:56" s="34" customFormat="1" x14ac:dyDescent="0.25">
      <c r="A176" s="28" t="s">
        <v>204</v>
      </c>
      <c r="B176" s="105"/>
      <c r="C176" s="65" t="s">
        <v>215</v>
      </c>
      <c r="D176" s="65"/>
      <c r="E176" s="65" t="s">
        <v>208</v>
      </c>
      <c r="F176" s="95" t="s">
        <v>217</v>
      </c>
      <c r="G176" s="95">
        <v>6.613277239634141E-2</v>
      </c>
      <c r="H176" s="95">
        <v>5.4277184261124267E-2</v>
      </c>
      <c r="I176" s="95">
        <v>7.4552678825272833E-2</v>
      </c>
      <c r="J176" s="95">
        <v>7.1798388315591266E-2</v>
      </c>
      <c r="K176" s="95">
        <v>7.4751576863696823E-2</v>
      </c>
      <c r="L176" s="95" t="s">
        <v>217</v>
      </c>
      <c r="M176" s="95">
        <v>0.18245224473586497</v>
      </c>
      <c r="N176" s="95">
        <v>0.12149037611940884</v>
      </c>
      <c r="O176" s="95">
        <v>0.15626912892375699</v>
      </c>
      <c r="P176" s="95">
        <v>7.3244488769572014E-2</v>
      </c>
      <c r="Q176" s="95">
        <v>6.8437175303208697E-2</v>
      </c>
      <c r="R176" s="95">
        <v>0.11417449691714389</v>
      </c>
      <c r="S176" s="95">
        <v>9.7812183947201911E-2</v>
      </c>
      <c r="T176" s="95">
        <v>0.11496029561189935</v>
      </c>
      <c r="U176" s="95">
        <v>0.11184634051856947</v>
      </c>
      <c r="V176" s="95">
        <v>0.12629876857118583</v>
      </c>
      <c r="W176" s="95">
        <v>0.14072021317969563</v>
      </c>
      <c r="X176" s="95" t="s">
        <v>217</v>
      </c>
      <c r="Y176" s="95">
        <v>0.15089600733494457</v>
      </c>
      <c r="Z176" s="95">
        <v>6.2645682851582674E-2</v>
      </c>
      <c r="AA176" s="95">
        <v>6.825535535229843E-2</v>
      </c>
      <c r="AB176" s="95">
        <v>6.8779024283104784E-2</v>
      </c>
      <c r="AC176" s="95">
        <v>0.12867663965874421</v>
      </c>
      <c r="AD176" s="95">
        <v>7.6542393721529933E-2</v>
      </c>
      <c r="AE176" s="95">
        <v>7.0372784593805582E-2</v>
      </c>
      <c r="AF176" s="95">
        <v>0.113791807047948</v>
      </c>
      <c r="AG176" s="95">
        <v>6.2321409899520841E-2</v>
      </c>
      <c r="AH176" s="95">
        <v>6.9925024958502835E-2</v>
      </c>
      <c r="AI176" s="95">
        <v>8.6043324860619594E-2</v>
      </c>
      <c r="AJ176" s="95">
        <v>0.14302120034472221</v>
      </c>
      <c r="AK176" s="95" t="s">
        <v>217</v>
      </c>
      <c r="AL176" s="95">
        <v>0.12777654762126223</v>
      </c>
      <c r="AM176" s="95" t="s">
        <v>217</v>
      </c>
      <c r="AN176" s="95" t="s">
        <v>217</v>
      </c>
      <c r="AO176" s="95" t="s">
        <v>217</v>
      </c>
      <c r="AP176" s="95" t="s">
        <v>217</v>
      </c>
      <c r="AQ176" s="95" t="s">
        <v>217</v>
      </c>
      <c r="AR176" s="95" t="s">
        <v>217</v>
      </c>
      <c r="AS176" s="95" t="s">
        <v>217</v>
      </c>
      <c r="AT176" s="95" t="s">
        <v>217</v>
      </c>
      <c r="AU176" s="95" t="s">
        <v>217</v>
      </c>
      <c r="AV176" s="95" t="s">
        <v>217</v>
      </c>
      <c r="AW176" s="95" t="s">
        <v>217</v>
      </c>
      <c r="AX176" s="95" t="s">
        <v>217</v>
      </c>
      <c r="AY176" s="95" t="s">
        <v>217</v>
      </c>
      <c r="AZ176" s="95" t="s">
        <v>217</v>
      </c>
      <c r="BA176" s="95" t="s">
        <v>217</v>
      </c>
      <c r="BB176" s="95" t="s">
        <v>217</v>
      </c>
      <c r="BC176" s="95" t="s">
        <v>217</v>
      </c>
      <c r="BD176" s="95" t="s">
        <v>217</v>
      </c>
    </row>
    <row r="177" spans="1:56" s="34" customFormat="1" x14ac:dyDescent="0.25">
      <c r="A177" s="28"/>
      <c r="B177" s="29"/>
      <c r="C177" s="65" t="s">
        <v>216</v>
      </c>
      <c r="D177" s="65"/>
      <c r="E177" s="65" t="s">
        <v>208</v>
      </c>
      <c r="F177" s="95" t="s">
        <v>217</v>
      </c>
      <c r="G177" s="95">
        <v>6.6529631309484749E-2</v>
      </c>
      <c r="H177" s="95">
        <v>5.4291950207291162E-2</v>
      </c>
      <c r="I177" s="95">
        <v>7.4653447438376652E-2</v>
      </c>
      <c r="J177" s="95" t="s">
        <v>217</v>
      </c>
      <c r="K177" s="95" t="s">
        <v>217</v>
      </c>
      <c r="L177" s="95" t="s">
        <v>217</v>
      </c>
      <c r="M177" s="95" t="s">
        <v>217</v>
      </c>
      <c r="N177" s="95" t="s">
        <v>217</v>
      </c>
      <c r="O177" s="95" t="s">
        <v>217</v>
      </c>
      <c r="P177" s="95" t="s">
        <v>217</v>
      </c>
      <c r="Q177" s="95" t="s">
        <v>217</v>
      </c>
      <c r="R177" s="95" t="s">
        <v>217</v>
      </c>
      <c r="S177" s="95" t="s">
        <v>217</v>
      </c>
      <c r="T177" s="95" t="s">
        <v>217</v>
      </c>
      <c r="U177" s="95" t="s">
        <v>217</v>
      </c>
      <c r="V177" s="95" t="s">
        <v>217</v>
      </c>
      <c r="W177" s="95" t="s">
        <v>217</v>
      </c>
      <c r="X177" s="95" t="s">
        <v>217</v>
      </c>
      <c r="Y177" s="95" t="s">
        <v>217</v>
      </c>
      <c r="Z177" s="95" t="s">
        <v>217</v>
      </c>
      <c r="AA177" s="95">
        <v>6.8348947349891942E-2</v>
      </c>
      <c r="AB177" s="95" t="s">
        <v>217</v>
      </c>
      <c r="AC177" s="95" t="s">
        <v>217</v>
      </c>
      <c r="AD177" s="95" t="s">
        <v>217</v>
      </c>
      <c r="AE177" s="95" t="s">
        <v>217</v>
      </c>
      <c r="AF177" s="95" t="s">
        <v>217</v>
      </c>
      <c r="AG177" s="95" t="s">
        <v>217</v>
      </c>
      <c r="AH177" s="95" t="s">
        <v>217</v>
      </c>
      <c r="AI177" s="95" t="s">
        <v>217</v>
      </c>
      <c r="AJ177" s="95" t="s">
        <v>217</v>
      </c>
      <c r="AK177" s="95" t="s">
        <v>217</v>
      </c>
      <c r="AL177" s="95" t="s">
        <v>217</v>
      </c>
      <c r="AM177" s="95" t="s">
        <v>217</v>
      </c>
      <c r="AN177" s="95" t="s">
        <v>217</v>
      </c>
      <c r="AO177" s="95" t="s">
        <v>217</v>
      </c>
      <c r="AP177" s="95" t="s">
        <v>217</v>
      </c>
      <c r="AQ177" s="95" t="s">
        <v>217</v>
      </c>
      <c r="AR177" s="95" t="s">
        <v>217</v>
      </c>
      <c r="AS177" s="95" t="s">
        <v>217</v>
      </c>
      <c r="AT177" s="95" t="s">
        <v>217</v>
      </c>
      <c r="AU177" s="95" t="s">
        <v>217</v>
      </c>
      <c r="AV177" s="95" t="s">
        <v>217</v>
      </c>
      <c r="AW177" s="95" t="s">
        <v>217</v>
      </c>
      <c r="AX177" s="95" t="s">
        <v>217</v>
      </c>
      <c r="AY177" s="95" t="s">
        <v>217</v>
      </c>
      <c r="AZ177" s="95" t="s">
        <v>217</v>
      </c>
      <c r="BA177" s="95" t="s">
        <v>217</v>
      </c>
      <c r="BB177" s="95" t="s">
        <v>217</v>
      </c>
      <c r="BC177" s="95" t="s">
        <v>217</v>
      </c>
      <c r="BD177" s="95" t="s">
        <v>217</v>
      </c>
    </row>
    <row r="178" spans="1:56" s="34" customFormat="1" x14ac:dyDescent="0.25">
      <c r="A178" s="28" t="s">
        <v>202</v>
      </c>
      <c r="B178" s="29"/>
      <c r="C178" s="65" t="s">
        <v>218</v>
      </c>
      <c r="D178" s="65"/>
      <c r="E178" s="65" t="s">
        <v>208</v>
      </c>
      <c r="F178" s="95" t="s">
        <v>217</v>
      </c>
      <c r="G178" s="95">
        <v>7.4257776002268461E-2</v>
      </c>
      <c r="H178" s="95">
        <v>6.4447828751443392E-2</v>
      </c>
      <c r="I178" s="95">
        <v>7.7825792342340439E-2</v>
      </c>
      <c r="J178" s="95">
        <v>7.501706927419316E-2</v>
      </c>
      <c r="K178" s="95">
        <v>7.7978544990614296E-2</v>
      </c>
      <c r="L178" s="95" t="s">
        <v>217</v>
      </c>
      <c r="M178" s="95">
        <v>0.19968182567317072</v>
      </c>
      <c r="N178" s="95">
        <v>0.13478822197530738</v>
      </c>
      <c r="O178" s="95">
        <v>0.17022829581835494</v>
      </c>
      <c r="P178" s="95">
        <v>8.970162974279304E-2</v>
      </c>
      <c r="Q178" s="95">
        <v>7.645576441649049E-2</v>
      </c>
      <c r="R178" s="95">
        <v>0.13233197794428841</v>
      </c>
      <c r="S178" s="95">
        <v>0.11787599959074413</v>
      </c>
      <c r="T178" s="95">
        <v>0.131234113820069</v>
      </c>
      <c r="U178" s="95">
        <v>0.12332315020419425</v>
      </c>
      <c r="V178" s="95">
        <v>0.14098270678752334</v>
      </c>
      <c r="W178" s="95">
        <v>0.15618787041528459</v>
      </c>
      <c r="X178" s="95" t="s">
        <v>217</v>
      </c>
      <c r="Y178" s="95">
        <v>0.16284172044477963</v>
      </c>
      <c r="Z178" s="95">
        <v>6.59512569320857E-2</v>
      </c>
      <c r="AA178" s="95">
        <v>6.9599940167979879E-2</v>
      </c>
      <c r="AB178" s="95">
        <v>7.5891577122556342E-2</v>
      </c>
      <c r="AC178" s="95">
        <v>0.14476932524067898</v>
      </c>
      <c r="AD178" s="95">
        <v>8.4934357403826155E-2</v>
      </c>
      <c r="AE178" s="95">
        <v>7.2366496185127138E-2</v>
      </c>
      <c r="AF178" s="95">
        <v>0.12687168492612111</v>
      </c>
      <c r="AG178" s="95">
        <v>6.3163185633600794E-2</v>
      </c>
      <c r="AH178" s="95">
        <v>7.2032460202701154E-2</v>
      </c>
      <c r="AI178" s="95">
        <v>9.8006429386481062E-2</v>
      </c>
      <c r="AJ178" s="95">
        <v>0.15762806891353565</v>
      </c>
      <c r="AK178" s="95" t="s">
        <v>217</v>
      </c>
      <c r="AL178" s="95">
        <v>0.14347048156479514</v>
      </c>
      <c r="AM178" s="95" t="s">
        <v>217</v>
      </c>
      <c r="AN178" s="95" t="s">
        <v>217</v>
      </c>
      <c r="AO178" s="95" t="s">
        <v>217</v>
      </c>
      <c r="AP178" s="95" t="s">
        <v>217</v>
      </c>
      <c r="AQ178" s="95" t="s">
        <v>217</v>
      </c>
      <c r="AR178" s="95" t="s">
        <v>217</v>
      </c>
      <c r="AS178" s="95" t="s">
        <v>217</v>
      </c>
      <c r="AT178" s="95" t="s">
        <v>217</v>
      </c>
      <c r="AU178" s="95" t="s">
        <v>217</v>
      </c>
      <c r="AV178" s="95" t="s">
        <v>217</v>
      </c>
      <c r="AW178" s="95" t="s">
        <v>217</v>
      </c>
      <c r="AX178" s="95" t="s">
        <v>217</v>
      </c>
      <c r="AY178" s="95" t="s">
        <v>217</v>
      </c>
      <c r="AZ178" s="95" t="s">
        <v>217</v>
      </c>
      <c r="BA178" s="95" t="s">
        <v>217</v>
      </c>
      <c r="BB178" s="95" t="s">
        <v>217</v>
      </c>
      <c r="BC178" s="95" t="s">
        <v>217</v>
      </c>
      <c r="BD178" s="95" t="s">
        <v>217</v>
      </c>
    </row>
    <row r="179" spans="1:56" s="34" customFormat="1" ht="12.75" customHeight="1" x14ac:dyDescent="0.25">
      <c r="A179" s="28"/>
      <c r="B179" s="29"/>
      <c r="C179" s="107" t="s">
        <v>137</v>
      </c>
      <c r="D179" s="107"/>
      <c r="E179" s="107" t="s">
        <v>208</v>
      </c>
      <c r="F179" s="95" t="s">
        <v>217</v>
      </c>
      <c r="G179" s="95" t="s">
        <v>217</v>
      </c>
      <c r="H179" s="95" t="s">
        <v>217</v>
      </c>
      <c r="I179" s="95" t="s">
        <v>217</v>
      </c>
      <c r="J179" s="95" t="s">
        <v>217</v>
      </c>
      <c r="K179" s="95" t="s">
        <v>217</v>
      </c>
      <c r="L179" s="95" t="s">
        <v>217</v>
      </c>
      <c r="M179" s="95" t="s">
        <v>217</v>
      </c>
      <c r="N179" s="95" t="s">
        <v>217</v>
      </c>
      <c r="O179" s="95" t="s">
        <v>217</v>
      </c>
      <c r="P179" s="95" t="s">
        <v>217</v>
      </c>
      <c r="Q179" s="95" t="s">
        <v>217</v>
      </c>
      <c r="R179" s="95" t="s">
        <v>217</v>
      </c>
      <c r="S179" s="95" t="s">
        <v>217</v>
      </c>
      <c r="T179" s="95" t="s">
        <v>217</v>
      </c>
      <c r="U179" s="95" t="s">
        <v>217</v>
      </c>
      <c r="V179" s="95" t="s">
        <v>217</v>
      </c>
      <c r="W179" s="95" t="s">
        <v>217</v>
      </c>
      <c r="X179" s="95" t="s">
        <v>217</v>
      </c>
      <c r="Y179" s="95" t="s">
        <v>217</v>
      </c>
      <c r="Z179" s="95" t="s">
        <v>217</v>
      </c>
      <c r="AA179" s="95" t="s">
        <v>217</v>
      </c>
      <c r="AB179" s="95" t="s">
        <v>217</v>
      </c>
      <c r="AC179" s="95" t="s">
        <v>217</v>
      </c>
      <c r="AD179" s="95" t="s">
        <v>217</v>
      </c>
      <c r="AE179" s="95" t="s">
        <v>217</v>
      </c>
      <c r="AF179" s="95" t="s">
        <v>217</v>
      </c>
      <c r="AG179" s="95">
        <v>0</v>
      </c>
      <c r="AH179" s="95" t="s">
        <v>217</v>
      </c>
      <c r="AI179" s="95" t="s">
        <v>217</v>
      </c>
      <c r="AJ179" s="95" t="s">
        <v>217</v>
      </c>
      <c r="AK179" s="95" t="s">
        <v>217</v>
      </c>
      <c r="AL179" s="95" t="s">
        <v>217</v>
      </c>
      <c r="AM179" s="95" t="s">
        <v>217</v>
      </c>
      <c r="AN179" s="95" t="s">
        <v>217</v>
      </c>
      <c r="AO179" s="95" t="s">
        <v>217</v>
      </c>
      <c r="AP179" s="95" t="s">
        <v>217</v>
      </c>
      <c r="AQ179" s="95" t="s">
        <v>217</v>
      </c>
      <c r="AR179" s="95" t="s">
        <v>217</v>
      </c>
      <c r="AS179" s="95" t="s">
        <v>217</v>
      </c>
      <c r="AT179" s="95" t="s">
        <v>217</v>
      </c>
      <c r="AU179" s="95" t="s">
        <v>217</v>
      </c>
      <c r="AV179" s="95" t="s">
        <v>217</v>
      </c>
      <c r="AW179" s="95" t="s">
        <v>217</v>
      </c>
      <c r="AX179" s="95" t="s">
        <v>217</v>
      </c>
      <c r="AY179" s="95" t="s">
        <v>217</v>
      </c>
      <c r="AZ179" s="95" t="s">
        <v>217</v>
      </c>
      <c r="BA179" s="95" t="s">
        <v>217</v>
      </c>
      <c r="BB179" s="95" t="s">
        <v>217</v>
      </c>
      <c r="BC179" s="95" t="s">
        <v>217</v>
      </c>
      <c r="BD179" s="95" t="s">
        <v>217</v>
      </c>
    </row>
    <row r="180" spans="1:56" s="34" customFormat="1" ht="12.75" customHeight="1" x14ac:dyDescent="0.25">
      <c r="A180" s="28"/>
      <c r="B180" s="29"/>
      <c r="C180" s="107" t="s">
        <v>138</v>
      </c>
      <c r="D180" s="107"/>
      <c r="E180" s="107" t="s">
        <v>208</v>
      </c>
      <c r="F180" s="95" t="s">
        <v>217</v>
      </c>
      <c r="G180" s="95" t="s">
        <v>217</v>
      </c>
      <c r="H180" s="95" t="s">
        <v>217</v>
      </c>
      <c r="I180" s="95" t="s">
        <v>217</v>
      </c>
      <c r="J180" s="95" t="s">
        <v>217</v>
      </c>
      <c r="K180" s="95" t="s">
        <v>217</v>
      </c>
      <c r="L180" s="95" t="s">
        <v>217</v>
      </c>
      <c r="M180" s="95" t="s">
        <v>217</v>
      </c>
      <c r="N180" s="95" t="s">
        <v>217</v>
      </c>
      <c r="O180" s="95" t="s">
        <v>217</v>
      </c>
      <c r="P180" s="95" t="s">
        <v>217</v>
      </c>
      <c r="Q180" s="95" t="s">
        <v>217</v>
      </c>
      <c r="R180" s="95" t="s">
        <v>217</v>
      </c>
      <c r="S180" s="95" t="s">
        <v>217</v>
      </c>
      <c r="T180" s="95" t="s">
        <v>217</v>
      </c>
      <c r="U180" s="95" t="s">
        <v>217</v>
      </c>
      <c r="V180" s="95" t="s">
        <v>217</v>
      </c>
      <c r="W180" s="95" t="s">
        <v>217</v>
      </c>
      <c r="X180" s="95" t="s">
        <v>217</v>
      </c>
      <c r="Y180" s="95" t="s">
        <v>217</v>
      </c>
      <c r="Z180" s="95" t="s">
        <v>217</v>
      </c>
      <c r="AA180" s="95" t="s">
        <v>217</v>
      </c>
      <c r="AB180" s="95" t="s">
        <v>217</v>
      </c>
      <c r="AC180" s="95" t="s">
        <v>217</v>
      </c>
      <c r="AD180" s="95" t="s">
        <v>217</v>
      </c>
      <c r="AE180" s="95" t="s">
        <v>217</v>
      </c>
      <c r="AF180" s="95" t="s">
        <v>217</v>
      </c>
      <c r="AG180" s="95">
        <v>6.317150947055783E-2</v>
      </c>
      <c r="AH180" s="95" t="s">
        <v>217</v>
      </c>
      <c r="AI180" s="95" t="s">
        <v>217</v>
      </c>
      <c r="AJ180" s="95" t="s">
        <v>217</v>
      </c>
      <c r="AK180" s="95" t="s">
        <v>217</v>
      </c>
      <c r="AL180" s="95" t="s">
        <v>217</v>
      </c>
      <c r="AM180" s="95" t="s">
        <v>217</v>
      </c>
      <c r="AN180" s="95" t="s">
        <v>217</v>
      </c>
      <c r="AO180" s="95" t="s">
        <v>217</v>
      </c>
      <c r="AP180" s="95" t="s">
        <v>217</v>
      </c>
      <c r="AQ180" s="95" t="s">
        <v>217</v>
      </c>
      <c r="AR180" s="95" t="s">
        <v>217</v>
      </c>
      <c r="AS180" s="95" t="s">
        <v>217</v>
      </c>
      <c r="AT180" s="95" t="s">
        <v>217</v>
      </c>
      <c r="AU180" s="95" t="s">
        <v>217</v>
      </c>
      <c r="AV180" s="95" t="s">
        <v>217</v>
      </c>
      <c r="AW180" s="95" t="s">
        <v>217</v>
      </c>
      <c r="AX180" s="95" t="s">
        <v>217</v>
      </c>
      <c r="AY180" s="95" t="s">
        <v>217</v>
      </c>
      <c r="AZ180" s="95" t="s">
        <v>217</v>
      </c>
      <c r="BA180" s="95" t="s">
        <v>217</v>
      </c>
      <c r="BB180" s="95" t="s">
        <v>217</v>
      </c>
      <c r="BC180" s="95" t="s">
        <v>217</v>
      </c>
      <c r="BD180" s="95" t="s">
        <v>217</v>
      </c>
    </row>
    <row r="181" spans="1:56" s="34" customFormat="1" ht="12.75" customHeight="1" x14ac:dyDescent="0.25">
      <c r="A181" s="28"/>
      <c r="B181" s="29"/>
      <c r="C181" s="107" t="s">
        <v>139</v>
      </c>
      <c r="D181" s="107"/>
      <c r="E181" s="107" t="s">
        <v>208</v>
      </c>
      <c r="F181" s="95" t="s">
        <v>217</v>
      </c>
      <c r="G181" s="95" t="s">
        <v>217</v>
      </c>
      <c r="H181" s="95" t="s">
        <v>217</v>
      </c>
      <c r="I181" s="95" t="s">
        <v>217</v>
      </c>
      <c r="J181" s="95" t="s">
        <v>217</v>
      </c>
      <c r="K181" s="95" t="s">
        <v>217</v>
      </c>
      <c r="L181" s="95" t="s">
        <v>217</v>
      </c>
      <c r="M181" s="95" t="s">
        <v>217</v>
      </c>
      <c r="N181" s="95" t="s">
        <v>217</v>
      </c>
      <c r="O181" s="95" t="s">
        <v>217</v>
      </c>
      <c r="P181" s="95" t="s">
        <v>217</v>
      </c>
      <c r="Q181" s="95" t="s">
        <v>217</v>
      </c>
      <c r="R181" s="95" t="s">
        <v>217</v>
      </c>
      <c r="S181" s="95" t="s">
        <v>217</v>
      </c>
      <c r="T181" s="95" t="s">
        <v>217</v>
      </c>
      <c r="U181" s="95" t="s">
        <v>217</v>
      </c>
      <c r="V181" s="95" t="s">
        <v>217</v>
      </c>
      <c r="W181" s="95" t="s">
        <v>217</v>
      </c>
      <c r="X181" s="95" t="s">
        <v>217</v>
      </c>
      <c r="Y181" s="95" t="s">
        <v>217</v>
      </c>
      <c r="Z181" s="95" t="s">
        <v>217</v>
      </c>
      <c r="AA181" s="95" t="s">
        <v>217</v>
      </c>
      <c r="AB181" s="95" t="s">
        <v>217</v>
      </c>
      <c r="AC181" s="95" t="s">
        <v>217</v>
      </c>
      <c r="AD181" s="95" t="s">
        <v>217</v>
      </c>
      <c r="AE181" s="95" t="s">
        <v>217</v>
      </c>
      <c r="AF181" s="95" t="s">
        <v>217</v>
      </c>
      <c r="AG181" s="95">
        <v>0</v>
      </c>
      <c r="AH181" s="95" t="s">
        <v>217</v>
      </c>
      <c r="AI181" s="95" t="s">
        <v>217</v>
      </c>
      <c r="AJ181" s="95" t="s">
        <v>217</v>
      </c>
      <c r="AK181" s="95" t="s">
        <v>217</v>
      </c>
      <c r="AL181" s="95" t="s">
        <v>217</v>
      </c>
      <c r="AM181" s="95" t="s">
        <v>217</v>
      </c>
      <c r="AN181" s="95" t="s">
        <v>217</v>
      </c>
      <c r="AO181" s="95" t="s">
        <v>217</v>
      </c>
      <c r="AP181" s="95" t="s">
        <v>217</v>
      </c>
      <c r="AQ181" s="95" t="s">
        <v>217</v>
      </c>
      <c r="AR181" s="95" t="s">
        <v>217</v>
      </c>
      <c r="AS181" s="95" t="s">
        <v>217</v>
      </c>
      <c r="AT181" s="95" t="s">
        <v>217</v>
      </c>
      <c r="AU181" s="95" t="s">
        <v>217</v>
      </c>
      <c r="AV181" s="95" t="s">
        <v>217</v>
      </c>
      <c r="AW181" s="95" t="s">
        <v>217</v>
      </c>
      <c r="AX181" s="95" t="s">
        <v>217</v>
      </c>
      <c r="AY181" s="95" t="s">
        <v>217</v>
      </c>
      <c r="AZ181" s="95" t="s">
        <v>217</v>
      </c>
      <c r="BA181" s="95" t="s">
        <v>217</v>
      </c>
      <c r="BB181" s="95" t="s">
        <v>217</v>
      </c>
      <c r="BC181" s="95" t="s">
        <v>217</v>
      </c>
      <c r="BD181" s="95" t="s">
        <v>217</v>
      </c>
    </row>
    <row r="182" spans="1:56" s="34" customFormat="1" ht="12.75" customHeight="1" x14ac:dyDescent="0.25">
      <c r="A182" s="28"/>
      <c r="B182" s="29"/>
      <c r="C182" s="107" t="s">
        <v>140</v>
      </c>
      <c r="D182" s="107"/>
      <c r="E182" s="107" t="s">
        <v>208</v>
      </c>
      <c r="F182" s="95" t="s">
        <v>217</v>
      </c>
      <c r="G182" s="95" t="s">
        <v>217</v>
      </c>
      <c r="H182" s="95" t="s">
        <v>217</v>
      </c>
      <c r="I182" s="95" t="s">
        <v>217</v>
      </c>
      <c r="J182" s="95" t="s">
        <v>217</v>
      </c>
      <c r="K182" s="95" t="s">
        <v>217</v>
      </c>
      <c r="L182" s="95" t="s">
        <v>217</v>
      </c>
      <c r="M182" s="95" t="s">
        <v>217</v>
      </c>
      <c r="N182" s="95" t="s">
        <v>217</v>
      </c>
      <c r="O182" s="95" t="s">
        <v>217</v>
      </c>
      <c r="P182" s="95" t="s">
        <v>217</v>
      </c>
      <c r="Q182" s="95" t="s">
        <v>217</v>
      </c>
      <c r="R182" s="95" t="s">
        <v>217</v>
      </c>
      <c r="S182" s="95" t="s">
        <v>217</v>
      </c>
      <c r="T182" s="95" t="s">
        <v>217</v>
      </c>
      <c r="U182" s="95" t="s">
        <v>217</v>
      </c>
      <c r="V182" s="95" t="s">
        <v>217</v>
      </c>
      <c r="W182" s="95" t="s">
        <v>217</v>
      </c>
      <c r="X182" s="95" t="s">
        <v>217</v>
      </c>
      <c r="Y182" s="95" t="s">
        <v>217</v>
      </c>
      <c r="Z182" s="95" t="s">
        <v>217</v>
      </c>
      <c r="AA182" s="95" t="s">
        <v>217</v>
      </c>
      <c r="AB182" s="95" t="s">
        <v>217</v>
      </c>
      <c r="AC182" s="95" t="s">
        <v>217</v>
      </c>
      <c r="AD182" s="95" t="s">
        <v>217</v>
      </c>
      <c r="AE182" s="95" t="s">
        <v>217</v>
      </c>
      <c r="AF182" s="95" t="s">
        <v>217</v>
      </c>
      <c r="AG182" s="95">
        <v>6.3163278762063513E-2</v>
      </c>
      <c r="AH182" s="95" t="s">
        <v>217</v>
      </c>
      <c r="AI182" s="95" t="s">
        <v>217</v>
      </c>
      <c r="AJ182" s="95" t="s">
        <v>217</v>
      </c>
      <c r="AK182" s="95" t="s">
        <v>217</v>
      </c>
      <c r="AL182" s="95" t="s">
        <v>217</v>
      </c>
      <c r="AM182" s="95" t="s">
        <v>217</v>
      </c>
      <c r="AN182" s="95" t="s">
        <v>217</v>
      </c>
      <c r="AO182" s="95" t="s">
        <v>217</v>
      </c>
      <c r="AP182" s="95" t="s">
        <v>217</v>
      </c>
      <c r="AQ182" s="95" t="s">
        <v>217</v>
      </c>
      <c r="AR182" s="95" t="s">
        <v>217</v>
      </c>
      <c r="AS182" s="95" t="s">
        <v>217</v>
      </c>
      <c r="AT182" s="95" t="s">
        <v>217</v>
      </c>
      <c r="AU182" s="95" t="s">
        <v>217</v>
      </c>
      <c r="AV182" s="95" t="s">
        <v>217</v>
      </c>
      <c r="AW182" s="95" t="s">
        <v>217</v>
      </c>
      <c r="AX182" s="95" t="s">
        <v>217</v>
      </c>
      <c r="AY182" s="95" t="s">
        <v>217</v>
      </c>
      <c r="AZ182" s="95" t="s">
        <v>217</v>
      </c>
      <c r="BA182" s="95" t="s">
        <v>217</v>
      </c>
      <c r="BB182" s="95" t="s">
        <v>217</v>
      </c>
      <c r="BC182" s="95" t="s">
        <v>217</v>
      </c>
      <c r="BD182" s="95" t="s">
        <v>217</v>
      </c>
    </row>
    <row r="183" spans="1:56" s="34" customFormat="1" x14ac:dyDescent="0.25">
      <c r="A183" s="28"/>
      <c r="B183" s="111"/>
      <c r="C183" s="65"/>
      <c r="D183" s="65"/>
      <c r="E183" s="109"/>
      <c r="F183" s="110"/>
      <c r="G183" s="95"/>
      <c r="H183" s="95"/>
      <c r="I183" s="95"/>
      <c r="J183" s="95"/>
      <c r="K183" s="95"/>
      <c r="L183" s="95"/>
      <c r="M183" s="95"/>
      <c r="N183" s="95"/>
      <c r="O183" s="95"/>
      <c r="P183" s="95"/>
      <c r="Q183" s="95"/>
      <c r="R183" s="95"/>
      <c r="S183" s="95"/>
      <c r="T183" s="95"/>
      <c r="U183" s="95"/>
      <c r="V183" s="95"/>
      <c r="W183" s="95"/>
      <c r="X183" s="95"/>
      <c r="Y183" s="95"/>
      <c r="Z183" s="95"/>
      <c r="AA183" s="95"/>
      <c r="AB183" s="95"/>
      <c r="AC183" s="95"/>
      <c r="AD183" s="95"/>
      <c r="AE183" s="95"/>
      <c r="AF183" s="95"/>
      <c r="AG183" s="95"/>
      <c r="AH183" s="95"/>
      <c r="AI183" s="95"/>
      <c r="AJ183" s="95"/>
      <c r="AK183" s="95"/>
      <c r="AL183" s="95"/>
      <c r="AM183" s="95"/>
      <c r="AN183" s="95"/>
      <c r="AO183" s="95"/>
      <c r="AP183" s="95"/>
      <c r="AQ183" s="95"/>
      <c r="AR183" s="95"/>
      <c r="AS183" s="95"/>
      <c r="AT183" s="95"/>
      <c r="AU183" s="95"/>
      <c r="AV183" s="95"/>
      <c r="AW183" s="95"/>
      <c r="AX183" s="95"/>
      <c r="AY183" s="95"/>
      <c r="AZ183" s="95"/>
      <c r="BA183" s="95"/>
      <c r="BB183" s="95"/>
      <c r="BC183" s="95"/>
      <c r="BD183" s="95"/>
    </row>
    <row r="184" spans="1:56" s="34" customFormat="1" x14ac:dyDescent="0.25">
      <c r="A184" s="28"/>
      <c r="B184" s="102" t="s">
        <v>224</v>
      </c>
      <c r="C184" s="88" t="s">
        <v>225</v>
      </c>
      <c r="D184" s="30"/>
      <c r="E184" s="30"/>
      <c r="F184" s="95"/>
      <c r="G184" s="101"/>
      <c r="H184" s="101"/>
      <c r="I184" s="101"/>
      <c r="J184" s="101"/>
      <c r="K184" s="101"/>
      <c r="L184" s="101"/>
      <c r="M184" s="101"/>
      <c r="N184" s="101"/>
      <c r="O184" s="101"/>
      <c r="P184" s="101"/>
      <c r="Q184" s="101"/>
      <c r="R184" s="101"/>
      <c r="S184" s="101"/>
      <c r="T184" s="101"/>
      <c r="U184" s="101"/>
      <c r="V184" s="101"/>
      <c r="W184" s="101"/>
      <c r="X184" s="101"/>
      <c r="Y184" s="101"/>
      <c r="Z184" s="101"/>
      <c r="AA184" s="101"/>
      <c r="AB184" s="101"/>
      <c r="AC184" s="101"/>
      <c r="AD184" s="101"/>
      <c r="AE184" s="101"/>
      <c r="AF184" s="101"/>
      <c r="AG184" s="101"/>
      <c r="AH184" s="101"/>
      <c r="AI184" s="101"/>
      <c r="AJ184" s="101"/>
      <c r="AK184" s="101"/>
      <c r="AL184" s="101"/>
      <c r="AM184" s="101"/>
      <c r="AN184" s="101"/>
      <c r="AO184" s="101"/>
      <c r="AP184" s="101"/>
      <c r="AQ184" s="101"/>
      <c r="AR184" s="101"/>
      <c r="AS184" s="101"/>
      <c r="AT184" s="101"/>
      <c r="AU184" s="101"/>
      <c r="AV184" s="101"/>
      <c r="AW184" s="101"/>
      <c r="AX184" s="101"/>
      <c r="AY184" s="101"/>
      <c r="AZ184" s="101"/>
      <c r="BA184" s="101"/>
      <c r="BB184" s="101"/>
      <c r="BC184" s="101"/>
      <c r="BD184" s="101"/>
    </row>
    <row r="185" spans="1:56" s="34" customFormat="1" x14ac:dyDescent="0.25">
      <c r="A185" s="28" t="s">
        <v>204</v>
      </c>
      <c r="B185" s="105"/>
      <c r="C185" s="65" t="s">
        <v>215</v>
      </c>
      <c r="D185" s="65"/>
      <c r="E185" s="65" t="s">
        <v>208</v>
      </c>
      <c r="F185" s="95" t="s">
        <v>217</v>
      </c>
      <c r="G185" s="95">
        <v>5.563765163278922E-2</v>
      </c>
      <c r="H185" s="95">
        <v>4.8009212982165206E-2</v>
      </c>
      <c r="I185" s="95">
        <v>5.6195118818556322E-2</v>
      </c>
      <c r="J185" s="95" t="s">
        <v>217</v>
      </c>
      <c r="K185" s="95" t="s">
        <v>217</v>
      </c>
      <c r="L185" s="95" t="s">
        <v>217</v>
      </c>
      <c r="M185" s="95">
        <v>0.15511108109627125</v>
      </c>
      <c r="N185" s="95">
        <v>0.11011885320355841</v>
      </c>
      <c r="O185" s="95">
        <v>0.11912169531024631</v>
      </c>
      <c r="P185" s="95">
        <v>6.0579335443815552E-2</v>
      </c>
      <c r="Q185" s="95">
        <v>5.7324134294923557E-2</v>
      </c>
      <c r="R185" s="95">
        <v>0.10317021739222799</v>
      </c>
      <c r="S185" s="95">
        <v>9.2749393595413773E-2</v>
      </c>
      <c r="T185" s="95">
        <v>0.10729634223505968</v>
      </c>
      <c r="U185" s="95" t="s">
        <v>217</v>
      </c>
      <c r="V185" s="95" t="s">
        <v>217</v>
      </c>
      <c r="W185" s="95" t="s">
        <v>217</v>
      </c>
      <c r="X185" s="95" t="s">
        <v>217</v>
      </c>
      <c r="Y185" s="95">
        <v>0.13947764300094523</v>
      </c>
      <c r="Z185" s="95">
        <v>5.092338786532169E-2</v>
      </c>
      <c r="AA185" s="95">
        <v>5.916864672056632E-2</v>
      </c>
      <c r="AB185" s="95">
        <v>5.7031815613484582E-2</v>
      </c>
      <c r="AC185" s="95">
        <v>9.3577739242343583E-2</v>
      </c>
      <c r="AD185" s="95">
        <v>8.3671621863430801E-2</v>
      </c>
      <c r="AE185" s="95">
        <v>6.1285970183832417E-2</v>
      </c>
      <c r="AF185" s="95">
        <v>9.7726399390463126E-2</v>
      </c>
      <c r="AG185" s="95">
        <v>5.4532376518749093E-2</v>
      </c>
      <c r="AH185" s="95">
        <v>5.8236231911030556E-2</v>
      </c>
      <c r="AI185" s="95">
        <v>6.8690940015938562E-2</v>
      </c>
      <c r="AJ185" s="95">
        <v>0.13314248036050436</v>
      </c>
      <c r="AK185" s="95" t="s">
        <v>217</v>
      </c>
      <c r="AL185" s="95" t="s">
        <v>217</v>
      </c>
      <c r="AM185" s="95" t="s">
        <v>217</v>
      </c>
      <c r="AN185" s="95" t="s">
        <v>217</v>
      </c>
      <c r="AO185" s="95" t="s">
        <v>217</v>
      </c>
      <c r="AP185" s="95" t="s">
        <v>217</v>
      </c>
      <c r="AQ185" s="95" t="s">
        <v>217</v>
      </c>
      <c r="AR185" s="95" t="s">
        <v>217</v>
      </c>
      <c r="AS185" s="95" t="s">
        <v>217</v>
      </c>
      <c r="AT185" s="95" t="s">
        <v>217</v>
      </c>
      <c r="AU185" s="95" t="s">
        <v>217</v>
      </c>
      <c r="AV185" s="95" t="s">
        <v>217</v>
      </c>
      <c r="AW185" s="95" t="s">
        <v>217</v>
      </c>
      <c r="AX185" s="95" t="s">
        <v>217</v>
      </c>
      <c r="AY185" s="95" t="s">
        <v>217</v>
      </c>
      <c r="AZ185" s="95" t="s">
        <v>217</v>
      </c>
      <c r="BA185" s="95" t="s">
        <v>217</v>
      </c>
      <c r="BB185" s="95" t="s">
        <v>217</v>
      </c>
      <c r="BC185" s="95" t="s">
        <v>217</v>
      </c>
      <c r="BD185" s="95" t="s">
        <v>217</v>
      </c>
    </row>
    <row r="186" spans="1:56" s="34" customFormat="1" x14ac:dyDescent="0.25">
      <c r="A186" s="28"/>
      <c r="B186" s="29"/>
      <c r="C186" s="65" t="s">
        <v>216</v>
      </c>
      <c r="D186" s="65"/>
      <c r="E186" s="65" t="s">
        <v>208</v>
      </c>
      <c r="F186" s="95" t="s">
        <v>217</v>
      </c>
      <c r="G186" s="95">
        <v>5.7074757181846847E-2</v>
      </c>
      <c r="H186" s="95">
        <v>4.9734309318927528E-2</v>
      </c>
      <c r="I186" s="95">
        <v>5.6998864521150105E-2</v>
      </c>
      <c r="J186" s="95" t="s">
        <v>217</v>
      </c>
      <c r="K186" s="95" t="s">
        <v>217</v>
      </c>
      <c r="L186" s="95" t="s">
        <v>217</v>
      </c>
      <c r="M186" s="95" t="s">
        <v>217</v>
      </c>
      <c r="N186" s="95" t="s">
        <v>217</v>
      </c>
      <c r="O186" s="95" t="s">
        <v>217</v>
      </c>
      <c r="P186" s="95" t="s">
        <v>217</v>
      </c>
      <c r="Q186" s="95" t="s">
        <v>217</v>
      </c>
      <c r="R186" s="95" t="s">
        <v>217</v>
      </c>
      <c r="S186" s="95" t="s">
        <v>217</v>
      </c>
      <c r="T186" s="95" t="s">
        <v>217</v>
      </c>
      <c r="U186" s="95" t="s">
        <v>217</v>
      </c>
      <c r="V186" s="95" t="s">
        <v>217</v>
      </c>
      <c r="W186" s="95" t="s">
        <v>217</v>
      </c>
      <c r="X186" s="95" t="s">
        <v>217</v>
      </c>
      <c r="Y186" s="95" t="s">
        <v>217</v>
      </c>
      <c r="Z186" s="95" t="s">
        <v>217</v>
      </c>
      <c r="AA186" s="95">
        <v>5.9205997643067665E-2</v>
      </c>
      <c r="AB186" s="95" t="s">
        <v>217</v>
      </c>
      <c r="AC186" s="95" t="s">
        <v>217</v>
      </c>
      <c r="AD186" s="95" t="s">
        <v>217</v>
      </c>
      <c r="AE186" s="95" t="s">
        <v>217</v>
      </c>
      <c r="AF186" s="95" t="s">
        <v>217</v>
      </c>
      <c r="AG186" s="95" t="s">
        <v>217</v>
      </c>
      <c r="AH186" s="95" t="s">
        <v>217</v>
      </c>
      <c r="AI186" s="95" t="s">
        <v>217</v>
      </c>
      <c r="AJ186" s="95" t="s">
        <v>217</v>
      </c>
      <c r="AK186" s="95" t="s">
        <v>217</v>
      </c>
      <c r="AL186" s="95" t="s">
        <v>217</v>
      </c>
      <c r="AM186" s="95" t="s">
        <v>217</v>
      </c>
      <c r="AN186" s="95" t="s">
        <v>217</v>
      </c>
      <c r="AO186" s="95" t="s">
        <v>217</v>
      </c>
      <c r="AP186" s="95" t="s">
        <v>217</v>
      </c>
      <c r="AQ186" s="95" t="s">
        <v>217</v>
      </c>
      <c r="AR186" s="95" t="s">
        <v>217</v>
      </c>
      <c r="AS186" s="95" t="s">
        <v>217</v>
      </c>
      <c r="AT186" s="95" t="s">
        <v>217</v>
      </c>
      <c r="AU186" s="95" t="s">
        <v>217</v>
      </c>
      <c r="AV186" s="95" t="s">
        <v>217</v>
      </c>
      <c r="AW186" s="95" t="s">
        <v>217</v>
      </c>
      <c r="AX186" s="95" t="s">
        <v>217</v>
      </c>
      <c r="AY186" s="95" t="s">
        <v>217</v>
      </c>
      <c r="AZ186" s="95" t="s">
        <v>217</v>
      </c>
      <c r="BA186" s="95" t="s">
        <v>217</v>
      </c>
      <c r="BB186" s="95" t="s">
        <v>217</v>
      </c>
      <c r="BC186" s="95" t="s">
        <v>217</v>
      </c>
      <c r="BD186" s="95" t="s">
        <v>217</v>
      </c>
    </row>
    <row r="187" spans="1:56" s="34" customFormat="1" x14ac:dyDescent="0.25">
      <c r="A187" s="28" t="s">
        <v>202</v>
      </c>
      <c r="B187" s="29"/>
      <c r="C187" s="65" t="s">
        <v>218</v>
      </c>
      <c r="D187" s="65"/>
      <c r="E187" s="65" t="s">
        <v>208</v>
      </c>
      <c r="F187" s="95" t="s">
        <v>217</v>
      </c>
      <c r="G187" s="95">
        <v>6.3704610130379757E-2</v>
      </c>
      <c r="H187" s="95">
        <v>5.8596078939266993E-2</v>
      </c>
      <c r="I187" s="95">
        <v>6.0146758445631221E-2</v>
      </c>
      <c r="J187" s="95" t="s">
        <v>217</v>
      </c>
      <c r="K187" s="95" t="s">
        <v>217</v>
      </c>
      <c r="L187" s="95" t="s">
        <v>217</v>
      </c>
      <c r="M187" s="95">
        <v>0.17236016278552094</v>
      </c>
      <c r="N187" s="95">
        <v>0.12343199846618402</v>
      </c>
      <c r="O187" s="95">
        <v>0.13257652626011285</v>
      </c>
      <c r="P187" s="95">
        <v>7.7028679118285481E-2</v>
      </c>
      <c r="Q187" s="95">
        <v>6.4885237109042704E-2</v>
      </c>
      <c r="R187" s="95">
        <v>0.12149882111499256</v>
      </c>
      <c r="S187" s="95">
        <v>0.11221849920071335</v>
      </c>
      <c r="T187" s="95">
        <v>0.12362063713520823</v>
      </c>
      <c r="U187" s="95" t="s">
        <v>217</v>
      </c>
      <c r="V187" s="95" t="s">
        <v>217</v>
      </c>
      <c r="W187" s="95" t="s">
        <v>217</v>
      </c>
      <c r="X187" s="95" t="s">
        <v>217</v>
      </c>
      <c r="Y187" s="95">
        <v>0.15142375892154658</v>
      </c>
      <c r="Z187" s="95">
        <v>5.5974553155407003E-2</v>
      </c>
      <c r="AA187" s="95">
        <v>6.0352860470618719E-2</v>
      </c>
      <c r="AB187" s="95">
        <v>6.4173671921326392E-2</v>
      </c>
      <c r="AC187" s="95">
        <v>0.10686152176340658</v>
      </c>
      <c r="AD187" s="95">
        <v>9.2103027300166604E-2</v>
      </c>
      <c r="AE187" s="95">
        <v>6.3191057077366386E-2</v>
      </c>
      <c r="AF187" s="95">
        <v>0.11151111948539792</v>
      </c>
      <c r="AG187" s="95">
        <v>5.5288788728715232E-2</v>
      </c>
      <c r="AH187" s="95">
        <v>6.0469894356903753E-2</v>
      </c>
      <c r="AI187" s="95">
        <v>8.0298905313200386E-2</v>
      </c>
      <c r="AJ187" s="95">
        <v>0.14887113956754172</v>
      </c>
      <c r="AK187" s="95" t="s">
        <v>217</v>
      </c>
      <c r="AL187" s="95" t="s">
        <v>217</v>
      </c>
      <c r="AM187" s="95" t="s">
        <v>217</v>
      </c>
      <c r="AN187" s="95" t="s">
        <v>217</v>
      </c>
      <c r="AO187" s="95" t="s">
        <v>217</v>
      </c>
      <c r="AP187" s="95" t="s">
        <v>217</v>
      </c>
      <c r="AQ187" s="95" t="s">
        <v>217</v>
      </c>
      <c r="AR187" s="95" t="s">
        <v>217</v>
      </c>
      <c r="AS187" s="95" t="s">
        <v>217</v>
      </c>
      <c r="AT187" s="95" t="s">
        <v>217</v>
      </c>
      <c r="AU187" s="95" t="s">
        <v>217</v>
      </c>
      <c r="AV187" s="95" t="s">
        <v>217</v>
      </c>
      <c r="AW187" s="95" t="s">
        <v>217</v>
      </c>
      <c r="AX187" s="95" t="s">
        <v>217</v>
      </c>
      <c r="AY187" s="95" t="s">
        <v>217</v>
      </c>
      <c r="AZ187" s="95" t="s">
        <v>217</v>
      </c>
      <c r="BA187" s="95" t="s">
        <v>217</v>
      </c>
      <c r="BB187" s="95" t="s">
        <v>217</v>
      </c>
      <c r="BC187" s="95" t="s">
        <v>217</v>
      </c>
      <c r="BD187" s="95" t="s">
        <v>217</v>
      </c>
    </row>
    <row r="188" spans="1:56" s="34" customFormat="1" ht="12.75" customHeight="1" x14ac:dyDescent="0.25">
      <c r="A188" s="28"/>
      <c r="B188" s="29"/>
      <c r="C188" s="107" t="s">
        <v>137</v>
      </c>
      <c r="D188" s="107"/>
      <c r="E188" s="107" t="s">
        <v>208</v>
      </c>
      <c r="F188" s="95" t="s">
        <v>217</v>
      </c>
      <c r="G188" s="95" t="s">
        <v>217</v>
      </c>
      <c r="H188" s="95" t="s">
        <v>217</v>
      </c>
      <c r="I188" s="95" t="s">
        <v>217</v>
      </c>
      <c r="J188" s="95" t="s">
        <v>217</v>
      </c>
      <c r="K188" s="95" t="s">
        <v>217</v>
      </c>
      <c r="L188" s="95" t="s">
        <v>217</v>
      </c>
      <c r="M188" s="95" t="s">
        <v>217</v>
      </c>
      <c r="N188" s="95" t="s">
        <v>217</v>
      </c>
      <c r="O188" s="95" t="s">
        <v>217</v>
      </c>
      <c r="P188" s="95" t="s">
        <v>217</v>
      </c>
      <c r="Q188" s="95" t="s">
        <v>217</v>
      </c>
      <c r="R188" s="95" t="s">
        <v>217</v>
      </c>
      <c r="S188" s="95" t="s">
        <v>217</v>
      </c>
      <c r="T188" s="95" t="s">
        <v>217</v>
      </c>
      <c r="U188" s="95" t="s">
        <v>217</v>
      </c>
      <c r="V188" s="95" t="s">
        <v>217</v>
      </c>
      <c r="W188" s="95" t="s">
        <v>217</v>
      </c>
      <c r="X188" s="95" t="s">
        <v>217</v>
      </c>
      <c r="Y188" s="95" t="s">
        <v>217</v>
      </c>
      <c r="Z188" s="95" t="s">
        <v>217</v>
      </c>
      <c r="AA188" s="95" t="s">
        <v>217</v>
      </c>
      <c r="AB188" s="95" t="s">
        <v>217</v>
      </c>
      <c r="AC188" s="95" t="s">
        <v>217</v>
      </c>
      <c r="AD188" s="95" t="s">
        <v>217</v>
      </c>
      <c r="AE188" s="95" t="s">
        <v>217</v>
      </c>
      <c r="AF188" s="95" t="s">
        <v>217</v>
      </c>
      <c r="AG188" s="95" t="s">
        <v>217</v>
      </c>
      <c r="AH188" s="95" t="s">
        <v>217</v>
      </c>
      <c r="AI188" s="95" t="s">
        <v>217</v>
      </c>
      <c r="AJ188" s="95" t="s">
        <v>217</v>
      </c>
      <c r="AK188" s="95" t="s">
        <v>217</v>
      </c>
      <c r="AL188" s="95" t="s">
        <v>217</v>
      </c>
      <c r="AM188" s="95" t="s">
        <v>217</v>
      </c>
      <c r="AN188" s="95" t="s">
        <v>217</v>
      </c>
      <c r="AO188" s="95" t="s">
        <v>217</v>
      </c>
      <c r="AP188" s="95" t="s">
        <v>217</v>
      </c>
      <c r="AQ188" s="95" t="s">
        <v>217</v>
      </c>
      <c r="AR188" s="95" t="s">
        <v>217</v>
      </c>
      <c r="AS188" s="95" t="s">
        <v>217</v>
      </c>
      <c r="AT188" s="95" t="s">
        <v>217</v>
      </c>
      <c r="AU188" s="95" t="s">
        <v>217</v>
      </c>
      <c r="AV188" s="95" t="s">
        <v>217</v>
      </c>
      <c r="AW188" s="95" t="s">
        <v>217</v>
      </c>
      <c r="AX188" s="95" t="s">
        <v>217</v>
      </c>
      <c r="AY188" s="95" t="s">
        <v>217</v>
      </c>
      <c r="AZ188" s="95" t="s">
        <v>217</v>
      </c>
      <c r="BA188" s="95" t="s">
        <v>217</v>
      </c>
      <c r="BB188" s="95" t="s">
        <v>217</v>
      </c>
      <c r="BC188" s="95" t="s">
        <v>217</v>
      </c>
      <c r="BD188" s="95" t="s">
        <v>217</v>
      </c>
    </row>
    <row r="189" spans="1:56" s="34" customFormat="1" ht="12.75" customHeight="1" x14ac:dyDescent="0.25">
      <c r="A189" s="28"/>
      <c r="B189" s="29"/>
      <c r="C189" s="107" t="s">
        <v>138</v>
      </c>
      <c r="D189" s="107"/>
      <c r="E189" s="107" t="s">
        <v>208</v>
      </c>
      <c r="F189" s="95" t="s">
        <v>217</v>
      </c>
      <c r="G189" s="95" t="s">
        <v>217</v>
      </c>
      <c r="H189" s="95" t="s">
        <v>217</v>
      </c>
      <c r="I189" s="95" t="s">
        <v>217</v>
      </c>
      <c r="J189" s="95" t="s">
        <v>217</v>
      </c>
      <c r="K189" s="95" t="s">
        <v>217</v>
      </c>
      <c r="L189" s="95" t="s">
        <v>217</v>
      </c>
      <c r="M189" s="95" t="s">
        <v>217</v>
      </c>
      <c r="N189" s="95" t="s">
        <v>217</v>
      </c>
      <c r="O189" s="95" t="s">
        <v>217</v>
      </c>
      <c r="P189" s="95" t="s">
        <v>217</v>
      </c>
      <c r="Q189" s="95" t="s">
        <v>217</v>
      </c>
      <c r="R189" s="95" t="s">
        <v>217</v>
      </c>
      <c r="S189" s="95" t="s">
        <v>217</v>
      </c>
      <c r="T189" s="95" t="s">
        <v>217</v>
      </c>
      <c r="U189" s="95" t="s">
        <v>217</v>
      </c>
      <c r="V189" s="95" t="s">
        <v>217</v>
      </c>
      <c r="W189" s="95" t="s">
        <v>217</v>
      </c>
      <c r="X189" s="95" t="s">
        <v>217</v>
      </c>
      <c r="Y189" s="95" t="s">
        <v>217</v>
      </c>
      <c r="Z189" s="95" t="s">
        <v>217</v>
      </c>
      <c r="AA189" s="95" t="s">
        <v>217</v>
      </c>
      <c r="AB189" s="95" t="s">
        <v>217</v>
      </c>
      <c r="AC189" s="95" t="s">
        <v>217</v>
      </c>
      <c r="AD189" s="95" t="s">
        <v>217</v>
      </c>
      <c r="AE189" s="95" t="s">
        <v>217</v>
      </c>
      <c r="AF189" s="95" t="s">
        <v>217</v>
      </c>
      <c r="AG189" s="95" t="s">
        <v>217</v>
      </c>
      <c r="AH189" s="95" t="s">
        <v>217</v>
      </c>
      <c r="AI189" s="95" t="s">
        <v>217</v>
      </c>
      <c r="AJ189" s="95" t="s">
        <v>217</v>
      </c>
      <c r="AK189" s="95" t="s">
        <v>217</v>
      </c>
      <c r="AL189" s="95" t="s">
        <v>217</v>
      </c>
      <c r="AM189" s="95" t="s">
        <v>217</v>
      </c>
      <c r="AN189" s="95" t="s">
        <v>217</v>
      </c>
      <c r="AO189" s="95" t="s">
        <v>217</v>
      </c>
      <c r="AP189" s="95" t="s">
        <v>217</v>
      </c>
      <c r="AQ189" s="95" t="s">
        <v>217</v>
      </c>
      <c r="AR189" s="95" t="s">
        <v>217</v>
      </c>
      <c r="AS189" s="95" t="s">
        <v>217</v>
      </c>
      <c r="AT189" s="95" t="s">
        <v>217</v>
      </c>
      <c r="AU189" s="95" t="s">
        <v>217</v>
      </c>
      <c r="AV189" s="95" t="s">
        <v>217</v>
      </c>
      <c r="AW189" s="95" t="s">
        <v>217</v>
      </c>
      <c r="AX189" s="95" t="s">
        <v>217</v>
      </c>
      <c r="AY189" s="95" t="s">
        <v>217</v>
      </c>
      <c r="AZ189" s="95" t="s">
        <v>217</v>
      </c>
      <c r="BA189" s="95" t="s">
        <v>217</v>
      </c>
      <c r="BB189" s="95" t="s">
        <v>217</v>
      </c>
      <c r="BC189" s="95" t="s">
        <v>217</v>
      </c>
      <c r="BD189" s="95" t="s">
        <v>217</v>
      </c>
    </row>
    <row r="190" spans="1:56" s="34" customFormat="1" ht="12.75" customHeight="1" x14ac:dyDescent="0.25">
      <c r="A190" s="28"/>
      <c r="B190" s="29"/>
      <c r="C190" s="107" t="s">
        <v>139</v>
      </c>
      <c r="D190" s="107"/>
      <c r="E190" s="107" t="s">
        <v>208</v>
      </c>
      <c r="F190" s="95" t="s">
        <v>217</v>
      </c>
      <c r="G190" s="95" t="s">
        <v>217</v>
      </c>
      <c r="H190" s="95" t="s">
        <v>217</v>
      </c>
      <c r="I190" s="95" t="s">
        <v>217</v>
      </c>
      <c r="J190" s="95" t="s">
        <v>217</v>
      </c>
      <c r="K190" s="95" t="s">
        <v>217</v>
      </c>
      <c r="L190" s="95" t="s">
        <v>217</v>
      </c>
      <c r="M190" s="95" t="s">
        <v>217</v>
      </c>
      <c r="N190" s="95" t="s">
        <v>217</v>
      </c>
      <c r="O190" s="95" t="s">
        <v>217</v>
      </c>
      <c r="P190" s="95" t="s">
        <v>217</v>
      </c>
      <c r="Q190" s="95" t="s">
        <v>217</v>
      </c>
      <c r="R190" s="95" t="s">
        <v>217</v>
      </c>
      <c r="S190" s="95" t="s">
        <v>217</v>
      </c>
      <c r="T190" s="95" t="s">
        <v>217</v>
      </c>
      <c r="U190" s="95" t="s">
        <v>217</v>
      </c>
      <c r="V190" s="95" t="s">
        <v>217</v>
      </c>
      <c r="W190" s="95" t="s">
        <v>217</v>
      </c>
      <c r="X190" s="95" t="s">
        <v>217</v>
      </c>
      <c r="Y190" s="95" t="s">
        <v>217</v>
      </c>
      <c r="Z190" s="95" t="s">
        <v>217</v>
      </c>
      <c r="AA190" s="95" t="s">
        <v>217</v>
      </c>
      <c r="AB190" s="95" t="s">
        <v>217</v>
      </c>
      <c r="AC190" s="95" t="s">
        <v>217</v>
      </c>
      <c r="AD190" s="95" t="s">
        <v>217</v>
      </c>
      <c r="AE190" s="95" t="s">
        <v>217</v>
      </c>
      <c r="AF190" s="95" t="s">
        <v>217</v>
      </c>
      <c r="AG190" s="95" t="s">
        <v>217</v>
      </c>
      <c r="AH190" s="95" t="s">
        <v>217</v>
      </c>
      <c r="AI190" s="95" t="s">
        <v>217</v>
      </c>
      <c r="AJ190" s="95" t="s">
        <v>217</v>
      </c>
      <c r="AK190" s="95" t="s">
        <v>217</v>
      </c>
      <c r="AL190" s="95" t="s">
        <v>217</v>
      </c>
      <c r="AM190" s="95" t="s">
        <v>217</v>
      </c>
      <c r="AN190" s="95" t="s">
        <v>217</v>
      </c>
      <c r="AO190" s="95" t="s">
        <v>217</v>
      </c>
      <c r="AP190" s="95" t="s">
        <v>217</v>
      </c>
      <c r="AQ190" s="95" t="s">
        <v>217</v>
      </c>
      <c r="AR190" s="95" t="s">
        <v>217</v>
      </c>
      <c r="AS190" s="95" t="s">
        <v>217</v>
      </c>
      <c r="AT190" s="95" t="s">
        <v>217</v>
      </c>
      <c r="AU190" s="95" t="s">
        <v>217</v>
      </c>
      <c r="AV190" s="95" t="s">
        <v>217</v>
      </c>
      <c r="AW190" s="95" t="s">
        <v>217</v>
      </c>
      <c r="AX190" s="95" t="s">
        <v>217</v>
      </c>
      <c r="AY190" s="95" t="s">
        <v>217</v>
      </c>
      <c r="AZ190" s="95" t="s">
        <v>217</v>
      </c>
      <c r="BA190" s="95" t="s">
        <v>217</v>
      </c>
      <c r="BB190" s="95" t="s">
        <v>217</v>
      </c>
      <c r="BC190" s="95" t="s">
        <v>217</v>
      </c>
      <c r="BD190" s="95" t="s">
        <v>217</v>
      </c>
    </row>
    <row r="191" spans="1:56" s="34" customFormat="1" ht="12.75" customHeight="1" x14ac:dyDescent="0.25">
      <c r="A191" s="28"/>
      <c r="B191" s="29"/>
      <c r="C191" s="107" t="s">
        <v>140</v>
      </c>
      <c r="D191" s="107"/>
      <c r="E191" s="107" t="s">
        <v>208</v>
      </c>
      <c r="F191" s="95" t="s">
        <v>217</v>
      </c>
      <c r="G191" s="95" t="s">
        <v>217</v>
      </c>
      <c r="H191" s="95" t="s">
        <v>217</v>
      </c>
      <c r="I191" s="95" t="s">
        <v>217</v>
      </c>
      <c r="J191" s="95" t="s">
        <v>217</v>
      </c>
      <c r="K191" s="95" t="s">
        <v>217</v>
      </c>
      <c r="L191" s="95" t="s">
        <v>217</v>
      </c>
      <c r="M191" s="95" t="s">
        <v>217</v>
      </c>
      <c r="N191" s="95" t="s">
        <v>217</v>
      </c>
      <c r="O191" s="95" t="s">
        <v>217</v>
      </c>
      <c r="P191" s="95" t="s">
        <v>217</v>
      </c>
      <c r="Q191" s="95" t="s">
        <v>217</v>
      </c>
      <c r="R191" s="95" t="s">
        <v>217</v>
      </c>
      <c r="S191" s="95" t="s">
        <v>217</v>
      </c>
      <c r="T191" s="95" t="s">
        <v>217</v>
      </c>
      <c r="U191" s="95" t="s">
        <v>217</v>
      </c>
      <c r="V191" s="95" t="s">
        <v>217</v>
      </c>
      <c r="W191" s="95" t="s">
        <v>217</v>
      </c>
      <c r="X191" s="95" t="s">
        <v>217</v>
      </c>
      <c r="Y191" s="95" t="s">
        <v>217</v>
      </c>
      <c r="Z191" s="95" t="s">
        <v>217</v>
      </c>
      <c r="AA191" s="95" t="s">
        <v>217</v>
      </c>
      <c r="AB191" s="95" t="s">
        <v>217</v>
      </c>
      <c r="AC191" s="95" t="s">
        <v>217</v>
      </c>
      <c r="AD191" s="95" t="s">
        <v>217</v>
      </c>
      <c r="AE191" s="95" t="s">
        <v>217</v>
      </c>
      <c r="AF191" s="95" t="s">
        <v>217</v>
      </c>
      <c r="AG191" s="95" t="s">
        <v>217</v>
      </c>
      <c r="AH191" s="95" t="s">
        <v>217</v>
      </c>
      <c r="AI191" s="95" t="s">
        <v>217</v>
      </c>
      <c r="AJ191" s="95" t="s">
        <v>217</v>
      </c>
      <c r="AK191" s="95" t="s">
        <v>217</v>
      </c>
      <c r="AL191" s="95" t="s">
        <v>217</v>
      </c>
      <c r="AM191" s="95" t="s">
        <v>217</v>
      </c>
      <c r="AN191" s="95" t="s">
        <v>217</v>
      </c>
      <c r="AO191" s="95" t="s">
        <v>217</v>
      </c>
      <c r="AP191" s="95" t="s">
        <v>217</v>
      </c>
      <c r="AQ191" s="95" t="s">
        <v>217</v>
      </c>
      <c r="AR191" s="95" t="s">
        <v>217</v>
      </c>
      <c r="AS191" s="95" t="s">
        <v>217</v>
      </c>
      <c r="AT191" s="95" t="s">
        <v>217</v>
      </c>
      <c r="AU191" s="95" t="s">
        <v>217</v>
      </c>
      <c r="AV191" s="95" t="s">
        <v>217</v>
      </c>
      <c r="AW191" s="95" t="s">
        <v>217</v>
      </c>
      <c r="AX191" s="95" t="s">
        <v>217</v>
      </c>
      <c r="AY191" s="95" t="s">
        <v>217</v>
      </c>
      <c r="AZ191" s="95" t="s">
        <v>217</v>
      </c>
      <c r="BA191" s="95" t="s">
        <v>217</v>
      </c>
      <c r="BB191" s="95" t="s">
        <v>217</v>
      </c>
      <c r="BC191" s="95" t="s">
        <v>217</v>
      </c>
      <c r="BD191" s="95" t="s">
        <v>217</v>
      </c>
    </row>
    <row r="192" spans="1:56" s="34" customFormat="1" x14ac:dyDescent="0.25">
      <c r="A192" s="28"/>
      <c r="B192" s="29"/>
      <c r="C192" s="65"/>
      <c r="D192" s="65"/>
      <c r="E192" s="65"/>
      <c r="F192" s="112"/>
      <c r="G192" s="113"/>
      <c r="H192" s="113"/>
      <c r="I192" s="113"/>
      <c r="J192" s="113"/>
      <c r="K192" s="113"/>
      <c r="L192" s="113"/>
      <c r="M192" s="113"/>
      <c r="N192" s="113"/>
      <c r="O192" s="113"/>
      <c r="P192" s="113"/>
      <c r="Q192" s="113"/>
      <c r="R192" s="113"/>
      <c r="S192" s="113"/>
      <c r="T192" s="113"/>
      <c r="U192" s="113"/>
      <c r="V192" s="113"/>
      <c r="W192" s="113"/>
      <c r="X192" s="113"/>
      <c r="Y192" s="113"/>
      <c r="Z192" s="113"/>
      <c r="AA192" s="113"/>
      <c r="AB192" s="113"/>
      <c r="AC192" s="113"/>
      <c r="AD192" s="113"/>
      <c r="AE192" s="113"/>
      <c r="AF192" s="113"/>
      <c r="AG192" s="113"/>
      <c r="AH192" s="113"/>
      <c r="AI192" s="113"/>
      <c r="AJ192" s="113"/>
      <c r="AK192" s="113"/>
      <c r="AL192" s="113"/>
      <c r="AM192" s="113"/>
      <c r="AN192" s="113"/>
      <c r="AO192" s="113"/>
      <c r="AP192" s="113"/>
      <c r="AQ192" s="113"/>
      <c r="AR192" s="113"/>
      <c r="AS192" s="113"/>
      <c r="AT192" s="113"/>
      <c r="AU192" s="113"/>
      <c r="AV192" s="113"/>
      <c r="AW192" s="113"/>
      <c r="AX192" s="113"/>
      <c r="AY192" s="113"/>
      <c r="AZ192" s="113"/>
      <c r="BA192" s="113"/>
      <c r="BB192" s="113"/>
      <c r="BC192" s="113"/>
      <c r="BD192" s="113"/>
    </row>
    <row r="193" spans="1:56" s="34" customFormat="1" x14ac:dyDescent="0.25">
      <c r="A193" s="28"/>
      <c r="B193" s="102" t="s">
        <v>226</v>
      </c>
      <c r="C193" s="88" t="s">
        <v>227</v>
      </c>
      <c r="D193" s="30"/>
      <c r="E193" s="30"/>
      <c r="F193" s="95"/>
      <c r="G193" s="95"/>
      <c r="H193" s="95"/>
      <c r="I193" s="95"/>
      <c r="J193" s="95"/>
      <c r="K193" s="95"/>
      <c r="L193" s="95"/>
      <c r="M193" s="95"/>
      <c r="N193" s="95"/>
      <c r="O193" s="95"/>
      <c r="P193" s="95"/>
      <c r="Q193" s="95"/>
      <c r="R193" s="95"/>
      <c r="S193" s="95"/>
      <c r="T193" s="95"/>
      <c r="U193" s="95"/>
      <c r="V193" s="95"/>
      <c r="W193" s="95"/>
      <c r="X193" s="95"/>
      <c r="Y193" s="95"/>
      <c r="Z193" s="95"/>
      <c r="AA193" s="114"/>
      <c r="AB193" s="95"/>
      <c r="AC193" s="95"/>
      <c r="AD193" s="95"/>
      <c r="AE193" s="95"/>
      <c r="AF193" s="95"/>
      <c r="AG193" s="95"/>
      <c r="AH193" s="95"/>
      <c r="AI193" s="95"/>
      <c r="AJ193" s="95"/>
      <c r="AK193" s="95"/>
      <c r="AL193" s="95"/>
      <c r="AM193" s="95"/>
      <c r="AN193" s="95"/>
      <c r="AO193" s="95"/>
      <c r="AP193" s="95"/>
      <c r="AQ193" s="95"/>
      <c r="AR193" s="95"/>
      <c r="AS193" s="95"/>
      <c r="AT193" s="95"/>
      <c r="AU193" s="95"/>
      <c r="AV193" s="95"/>
      <c r="AW193" s="95"/>
      <c r="AX193" s="95"/>
      <c r="AY193" s="95"/>
      <c r="AZ193" s="95"/>
      <c r="BA193" s="95"/>
      <c r="BB193" s="95"/>
      <c r="BC193" s="95"/>
      <c r="BD193" s="95"/>
    </row>
    <row r="194" spans="1:56" s="34" customFormat="1" x14ac:dyDescent="0.25">
      <c r="A194" s="28" t="s">
        <v>204</v>
      </c>
      <c r="B194" s="105"/>
      <c r="C194" s="65" t="s">
        <v>215</v>
      </c>
      <c r="D194" s="65"/>
      <c r="E194" s="65" t="s">
        <v>208</v>
      </c>
      <c r="F194" s="95" t="s">
        <v>217</v>
      </c>
      <c r="G194" s="95">
        <v>7.2243516374019601E-2</v>
      </c>
      <c r="H194" s="95">
        <v>7.2100057946347329E-2</v>
      </c>
      <c r="I194" s="95">
        <v>6.8011751530820286E-2</v>
      </c>
      <c r="J194" s="95">
        <v>7.1880190233045482E-2</v>
      </c>
      <c r="K194" s="95">
        <v>7.6677122397522002E-2</v>
      </c>
      <c r="L194" s="95" t="s">
        <v>217</v>
      </c>
      <c r="M194" s="95">
        <v>0.12021258435108419</v>
      </c>
      <c r="N194" s="95">
        <v>0.14871659050963704</v>
      </c>
      <c r="O194" s="95">
        <v>0.1098045500275855</v>
      </c>
      <c r="P194" s="95">
        <v>6.9996833622923527E-2</v>
      </c>
      <c r="Q194" s="95">
        <v>5.7211708353721802E-2</v>
      </c>
      <c r="R194" s="95">
        <v>0.11072425879516758</v>
      </c>
      <c r="S194" s="95">
        <v>7.7806220685251892E-2</v>
      </c>
      <c r="T194" s="95">
        <v>0.14092237782723327</v>
      </c>
      <c r="U194" s="95">
        <v>7.6913066856342027E-2</v>
      </c>
      <c r="V194" s="95">
        <v>9.3233339042473329E-2</v>
      </c>
      <c r="W194" s="95">
        <v>0.1278562416287925</v>
      </c>
      <c r="X194" s="95">
        <v>8.2729545015901351E-2</v>
      </c>
      <c r="Y194" s="95">
        <v>0.14309642972480519</v>
      </c>
      <c r="Z194" s="95">
        <v>6.1856732195434416E-2</v>
      </c>
      <c r="AA194" s="95">
        <v>6.8996655478338331E-2</v>
      </c>
      <c r="AB194" s="95">
        <v>7.3306042701483554E-2</v>
      </c>
      <c r="AC194" s="95">
        <v>0.11136922405035854</v>
      </c>
      <c r="AD194" s="95">
        <v>7.8083588929913628E-2</v>
      </c>
      <c r="AE194" s="95">
        <v>6.264507573517708E-2</v>
      </c>
      <c r="AF194" s="95">
        <v>0.11930111669485655</v>
      </c>
      <c r="AG194" s="95">
        <v>5.0506648734817805E-2</v>
      </c>
      <c r="AH194" s="95">
        <v>5.5222072391743371E-2</v>
      </c>
      <c r="AI194" s="95">
        <v>7.5506681735334702E-2</v>
      </c>
      <c r="AJ194" s="95">
        <v>0.16960626752994368</v>
      </c>
      <c r="AK194" s="95" t="s">
        <v>217</v>
      </c>
      <c r="AL194" s="95">
        <v>7.8557157513865716E-2</v>
      </c>
      <c r="AM194" s="95">
        <v>0.44223527370110771</v>
      </c>
      <c r="AN194" s="95">
        <v>6.211636011210353E-2</v>
      </c>
      <c r="AO194" s="95">
        <v>1.7783779836678892E-2</v>
      </c>
      <c r="AP194" s="95">
        <v>6.4187061372261489E-2</v>
      </c>
      <c r="AQ194" s="95">
        <v>1.8048312650871035E-2</v>
      </c>
      <c r="AR194" s="95">
        <v>7.6569413367333361E-4</v>
      </c>
      <c r="AS194" s="95">
        <v>-3.0785424846318077E-2</v>
      </c>
      <c r="AT194" s="95">
        <v>-8.800836579584026E-2</v>
      </c>
      <c r="AU194" s="95">
        <v>-0.21038998901395467</v>
      </c>
      <c r="AV194" s="95">
        <v>-5.2178903520194171E-2</v>
      </c>
      <c r="AW194" s="95">
        <v>-8.8001715213539278E-3</v>
      </c>
      <c r="AX194" s="95">
        <v>9.6382372048320342E-2</v>
      </c>
      <c r="AY194" s="95">
        <v>4.8611897106109296E-2</v>
      </c>
      <c r="AZ194" s="95">
        <v>0.10603009868421065</v>
      </c>
      <c r="BA194" s="95">
        <v>-0.11847952898550718</v>
      </c>
      <c r="BB194" s="95">
        <v>0.74788828828828824</v>
      </c>
      <c r="BC194" s="95">
        <v>-0.10128999999999999</v>
      </c>
      <c r="BD194" s="95">
        <v>-1.9949999999999999E-2</v>
      </c>
    </row>
    <row r="195" spans="1:56" s="34" customFormat="1" x14ac:dyDescent="0.25">
      <c r="A195" s="28"/>
      <c r="B195" s="29"/>
      <c r="C195" s="65" t="s">
        <v>216</v>
      </c>
      <c r="D195" s="65"/>
      <c r="E195" s="65" t="s">
        <v>208</v>
      </c>
      <c r="F195" s="95" t="s">
        <v>217</v>
      </c>
      <c r="G195" s="95">
        <v>7.2333351066145024E-2</v>
      </c>
      <c r="H195" s="95">
        <v>7.0051325739672876E-2</v>
      </c>
      <c r="I195" s="95">
        <v>7.0927134005388748E-2</v>
      </c>
      <c r="J195" s="95" t="s">
        <v>217</v>
      </c>
      <c r="K195" s="95" t="s">
        <v>217</v>
      </c>
      <c r="L195" s="95" t="s">
        <v>217</v>
      </c>
      <c r="M195" s="95" t="s">
        <v>217</v>
      </c>
      <c r="N195" s="95" t="s">
        <v>217</v>
      </c>
      <c r="O195" s="95" t="s">
        <v>217</v>
      </c>
      <c r="P195" s="95" t="s">
        <v>217</v>
      </c>
      <c r="Q195" s="95" t="s">
        <v>217</v>
      </c>
      <c r="R195" s="95" t="s">
        <v>217</v>
      </c>
      <c r="S195" s="95" t="s">
        <v>217</v>
      </c>
      <c r="T195" s="95" t="s">
        <v>217</v>
      </c>
      <c r="U195" s="95" t="s">
        <v>217</v>
      </c>
      <c r="V195" s="95" t="s">
        <v>217</v>
      </c>
      <c r="W195" s="95" t="s">
        <v>217</v>
      </c>
      <c r="X195" s="95" t="s">
        <v>217</v>
      </c>
      <c r="Y195" s="95" t="s">
        <v>217</v>
      </c>
      <c r="Z195" s="95" t="s">
        <v>217</v>
      </c>
      <c r="AA195" s="95">
        <v>6.6702602903210062E-2</v>
      </c>
      <c r="AB195" s="95" t="s">
        <v>217</v>
      </c>
      <c r="AC195" s="95" t="s">
        <v>217</v>
      </c>
      <c r="AD195" s="95" t="s">
        <v>217</v>
      </c>
      <c r="AE195" s="95" t="s">
        <v>217</v>
      </c>
      <c r="AF195" s="95" t="s">
        <v>217</v>
      </c>
      <c r="AG195" s="95" t="s">
        <v>217</v>
      </c>
      <c r="AH195" s="95" t="s">
        <v>217</v>
      </c>
      <c r="AI195" s="95" t="s">
        <v>217</v>
      </c>
      <c r="AJ195" s="95" t="s">
        <v>217</v>
      </c>
      <c r="AK195" s="95" t="s">
        <v>217</v>
      </c>
      <c r="AL195" s="95" t="s">
        <v>217</v>
      </c>
      <c r="AM195" s="95" t="s">
        <v>217</v>
      </c>
      <c r="AN195" s="95" t="s">
        <v>217</v>
      </c>
      <c r="AO195" s="95" t="s">
        <v>217</v>
      </c>
      <c r="AP195" s="95" t="s">
        <v>217</v>
      </c>
      <c r="AQ195" s="95" t="s">
        <v>217</v>
      </c>
      <c r="AR195" s="95" t="s">
        <v>217</v>
      </c>
      <c r="AS195" s="95" t="s">
        <v>217</v>
      </c>
      <c r="AT195" s="95" t="s">
        <v>217</v>
      </c>
      <c r="AU195" s="95" t="s">
        <v>217</v>
      </c>
      <c r="AV195" s="95" t="s">
        <v>217</v>
      </c>
      <c r="AW195" s="95" t="s">
        <v>217</v>
      </c>
      <c r="AX195" s="95" t="s">
        <v>217</v>
      </c>
      <c r="AY195" s="95" t="s">
        <v>217</v>
      </c>
      <c r="AZ195" s="95" t="s">
        <v>217</v>
      </c>
      <c r="BA195" s="95" t="s">
        <v>217</v>
      </c>
      <c r="BB195" s="95" t="s">
        <v>217</v>
      </c>
      <c r="BC195" s="95" t="s">
        <v>217</v>
      </c>
      <c r="BD195" s="95" t="s">
        <v>217</v>
      </c>
    </row>
    <row r="196" spans="1:56" s="34" customFormat="1" x14ac:dyDescent="0.25">
      <c r="A196" s="28" t="s">
        <v>202</v>
      </c>
      <c r="B196" s="29"/>
      <c r="C196" s="65" t="s">
        <v>218</v>
      </c>
      <c r="D196" s="65"/>
      <c r="E196" s="65" t="s">
        <v>208</v>
      </c>
      <c r="F196" s="95" t="s">
        <v>217</v>
      </c>
      <c r="G196" s="95">
        <v>7.5647765632303576E-2</v>
      </c>
      <c r="H196" s="95">
        <v>7.5036058250307347E-2</v>
      </c>
      <c r="I196" s="95">
        <v>6.9635139792510792E-2</v>
      </c>
      <c r="J196" s="95">
        <v>7.5102154702364032E-2</v>
      </c>
      <c r="K196" s="95">
        <v>7.9914174145507388E-2</v>
      </c>
      <c r="L196" s="95" t="s">
        <v>217</v>
      </c>
      <c r="M196" s="95">
        <v>0.18345809372196431</v>
      </c>
      <c r="N196" s="95">
        <v>0.14120164876984354</v>
      </c>
      <c r="O196" s="95">
        <v>0.14224811966650885</v>
      </c>
      <c r="P196" s="95">
        <v>9.0520067340834842E-2</v>
      </c>
      <c r="Q196" s="95">
        <v>6.4170250595586342E-2</v>
      </c>
      <c r="R196" s="95">
        <v>0.12878551061180632</v>
      </c>
      <c r="S196" s="95">
        <v>9.5341224572612612E-2</v>
      </c>
      <c r="T196" s="95">
        <v>0.15797959495088998</v>
      </c>
      <c r="U196" s="95">
        <v>8.841977597811379E-2</v>
      </c>
      <c r="V196" s="95">
        <v>0.10848335934689723</v>
      </c>
      <c r="W196" s="95">
        <v>0.14355946339787096</v>
      </c>
      <c r="X196" s="95">
        <v>9.700431814692824E-2</v>
      </c>
      <c r="Y196" s="95">
        <v>0.14568607276497381</v>
      </c>
      <c r="Z196" s="95">
        <v>7.855990804650026E-2</v>
      </c>
      <c r="AA196" s="95">
        <v>6.8630852504739659E-2</v>
      </c>
      <c r="AB196" s="95">
        <v>7.8247709894364359E-2</v>
      </c>
      <c r="AC196" s="95">
        <v>0.11074386469929465</v>
      </c>
      <c r="AD196" s="95">
        <v>8.7915495749994785E-2</v>
      </c>
      <c r="AE196" s="95">
        <v>6.4581254429564972E-2</v>
      </c>
      <c r="AF196" s="95">
        <v>0.13403790257964454</v>
      </c>
      <c r="AG196" s="95">
        <v>5.127868297264615E-2</v>
      </c>
      <c r="AH196" s="95">
        <v>5.7717740097268155E-2</v>
      </c>
      <c r="AI196" s="95">
        <v>8.7265682086247409E-2</v>
      </c>
      <c r="AJ196" s="95">
        <v>0.18664737894947137</v>
      </c>
      <c r="AK196" s="95" t="s">
        <v>217</v>
      </c>
      <c r="AL196" s="95">
        <v>9.4406042559170414E-2</v>
      </c>
      <c r="AM196" s="95" t="s">
        <v>217</v>
      </c>
      <c r="AN196" s="95">
        <v>7.7249677057562138E-2</v>
      </c>
      <c r="AO196" s="95">
        <v>2.1842734323690882E-2</v>
      </c>
      <c r="AP196" s="95">
        <v>8.0064704683018059E-2</v>
      </c>
      <c r="AQ196" s="95">
        <v>3.5451950389140174E-2</v>
      </c>
      <c r="AR196" s="95" t="s">
        <v>217</v>
      </c>
      <c r="AS196" s="95">
        <v>-1.70493307591153E-2</v>
      </c>
      <c r="AT196" s="95">
        <v>-7.3916729630416844E-2</v>
      </c>
      <c r="AU196" s="95">
        <v>-0.20546053492131444</v>
      </c>
      <c r="AV196" s="95">
        <v>-4.5612830098472494E-2</v>
      </c>
      <c r="AW196" s="95">
        <v>1.0839438584618444E-2</v>
      </c>
      <c r="AX196" s="95">
        <v>0.11333918852260805</v>
      </c>
      <c r="AY196" s="95">
        <v>5.0700964630225241E-2</v>
      </c>
      <c r="AZ196" s="95">
        <v>0.11580345394736832</v>
      </c>
      <c r="BA196" s="95">
        <v>-0.10189583333333342</v>
      </c>
      <c r="BB196" s="95">
        <v>0.75139031531531519</v>
      </c>
      <c r="BC196" s="95">
        <v>-0.10931</v>
      </c>
      <c r="BD196" s="95">
        <v>-1.87099999999999E-2</v>
      </c>
    </row>
    <row r="197" spans="1:56" s="34" customFormat="1" ht="12.75" customHeight="1" x14ac:dyDescent="0.25">
      <c r="A197" s="28"/>
      <c r="B197" s="29"/>
      <c r="C197" s="107" t="s">
        <v>137</v>
      </c>
      <c r="D197" s="107"/>
      <c r="E197" s="107" t="s">
        <v>208</v>
      </c>
      <c r="F197" s="95" t="s">
        <v>217</v>
      </c>
      <c r="G197" s="95" t="s">
        <v>217</v>
      </c>
      <c r="H197" s="95" t="s">
        <v>217</v>
      </c>
      <c r="I197" s="95" t="s">
        <v>217</v>
      </c>
      <c r="J197" s="95" t="s">
        <v>217</v>
      </c>
      <c r="K197" s="95" t="s">
        <v>217</v>
      </c>
      <c r="L197" s="95" t="s">
        <v>217</v>
      </c>
      <c r="M197" s="95" t="s">
        <v>217</v>
      </c>
      <c r="N197" s="95" t="s">
        <v>217</v>
      </c>
      <c r="O197" s="95" t="s">
        <v>217</v>
      </c>
      <c r="P197" s="95" t="s">
        <v>217</v>
      </c>
      <c r="Q197" s="95" t="s">
        <v>217</v>
      </c>
      <c r="R197" s="95" t="s">
        <v>217</v>
      </c>
      <c r="S197" s="95" t="s">
        <v>217</v>
      </c>
      <c r="T197" s="95" t="s">
        <v>217</v>
      </c>
      <c r="U197" s="95" t="s">
        <v>217</v>
      </c>
      <c r="V197" s="95" t="s">
        <v>217</v>
      </c>
      <c r="W197" s="95" t="s">
        <v>217</v>
      </c>
      <c r="X197" s="95" t="s">
        <v>217</v>
      </c>
      <c r="Y197" s="95" t="s">
        <v>217</v>
      </c>
      <c r="Z197" s="95" t="s">
        <v>217</v>
      </c>
      <c r="AA197" s="95" t="s">
        <v>217</v>
      </c>
      <c r="AB197" s="95" t="s">
        <v>217</v>
      </c>
      <c r="AC197" s="95" t="s">
        <v>217</v>
      </c>
      <c r="AD197" s="95" t="s">
        <v>217</v>
      </c>
      <c r="AE197" s="95" t="s">
        <v>217</v>
      </c>
      <c r="AF197" s="95" t="s">
        <v>217</v>
      </c>
      <c r="AG197" s="95">
        <v>0</v>
      </c>
      <c r="AH197" s="95" t="s">
        <v>217</v>
      </c>
      <c r="AI197" s="95" t="s">
        <v>217</v>
      </c>
      <c r="AJ197" s="95" t="s">
        <v>217</v>
      </c>
      <c r="AK197" s="95" t="s">
        <v>217</v>
      </c>
      <c r="AL197" s="95" t="s">
        <v>217</v>
      </c>
      <c r="AM197" s="95" t="s">
        <v>217</v>
      </c>
      <c r="AN197" s="95" t="s">
        <v>217</v>
      </c>
      <c r="AO197" s="95" t="s">
        <v>217</v>
      </c>
      <c r="AP197" s="95" t="s">
        <v>217</v>
      </c>
      <c r="AQ197" s="95" t="s">
        <v>217</v>
      </c>
      <c r="AR197" s="95" t="s">
        <v>217</v>
      </c>
      <c r="AS197" s="95" t="s">
        <v>217</v>
      </c>
      <c r="AT197" s="95" t="s">
        <v>217</v>
      </c>
      <c r="AU197" s="95" t="s">
        <v>217</v>
      </c>
      <c r="AV197" s="95" t="s">
        <v>217</v>
      </c>
      <c r="AW197" s="95" t="s">
        <v>217</v>
      </c>
      <c r="AX197" s="95" t="s">
        <v>217</v>
      </c>
      <c r="AY197" s="95" t="s">
        <v>217</v>
      </c>
      <c r="AZ197" s="95" t="s">
        <v>217</v>
      </c>
      <c r="BA197" s="95" t="s">
        <v>217</v>
      </c>
      <c r="BB197" s="95" t="s">
        <v>217</v>
      </c>
      <c r="BC197" s="95" t="s">
        <v>217</v>
      </c>
      <c r="BD197" s="95" t="s">
        <v>217</v>
      </c>
    </row>
    <row r="198" spans="1:56" s="34" customFormat="1" ht="12.75" customHeight="1" x14ac:dyDescent="0.25">
      <c r="A198" s="28"/>
      <c r="B198" s="29"/>
      <c r="C198" s="107" t="s">
        <v>138</v>
      </c>
      <c r="D198" s="107"/>
      <c r="E198" s="107" t="s">
        <v>208</v>
      </c>
      <c r="F198" s="95" t="s">
        <v>217</v>
      </c>
      <c r="G198" s="95" t="s">
        <v>217</v>
      </c>
      <c r="H198" s="95" t="s">
        <v>217</v>
      </c>
      <c r="I198" s="95" t="s">
        <v>217</v>
      </c>
      <c r="J198" s="95" t="s">
        <v>217</v>
      </c>
      <c r="K198" s="95" t="s">
        <v>217</v>
      </c>
      <c r="L198" s="95" t="s">
        <v>217</v>
      </c>
      <c r="M198" s="95" t="s">
        <v>217</v>
      </c>
      <c r="N198" s="95" t="s">
        <v>217</v>
      </c>
      <c r="O198" s="95" t="s">
        <v>217</v>
      </c>
      <c r="P198" s="95" t="s">
        <v>217</v>
      </c>
      <c r="Q198" s="95" t="s">
        <v>217</v>
      </c>
      <c r="R198" s="95" t="s">
        <v>217</v>
      </c>
      <c r="S198" s="95" t="s">
        <v>217</v>
      </c>
      <c r="T198" s="95" t="s">
        <v>217</v>
      </c>
      <c r="U198" s="95" t="s">
        <v>217</v>
      </c>
      <c r="V198" s="95" t="s">
        <v>217</v>
      </c>
      <c r="W198" s="95" t="s">
        <v>217</v>
      </c>
      <c r="X198" s="95" t="s">
        <v>217</v>
      </c>
      <c r="Y198" s="95" t="s">
        <v>217</v>
      </c>
      <c r="Z198" s="95" t="s">
        <v>217</v>
      </c>
      <c r="AA198" s="95" t="s">
        <v>217</v>
      </c>
      <c r="AB198" s="95" t="s">
        <v>217</v>
      </c>
      <c r="AC198" s="95" t="s">
        <v>217</v>
      </c>
      <c r="AD198" s="95" t="s">
        <v>217</v>
      </c>
      <c r="AE198" s="95" t="s">
        <v>217</v>
      </c>
      <c r="AF198" s="95" t="s">
        <v>217</v>
      </c>
      <c r="AG198" s="95">
        <v>6.0537762966509812E-2</v>
      </c>
      <c r="AH198" s="95" t="s">
        <v>217</v>
      </c>
      <c r="AI198" s="95" t="s">
        <v>217</v>
      </c>
      <c r="AJ198" s="95" t="s">
        <v>217</v>
      </c>
      <c r="AK198" s="95" t="s">
        <v>217</v>
      </c>
      <c r="AL198" s="95" t="s">
        <v>217</v>
      </c>
      <c r="AM198" s="95" t="s">
        <v>217</v>
      </c>
      <c r="AN198" s="95" t="s">
        <v>217</v>
      </c>
      <c r="AO198" s="95" t="s">
        <v>217</v>
      </c>
      <c r="AP198" s="95" t="s">
        <v>217</v>
      </c>
      <c r="AQ198" s="95" t="s">
        <v>217</v>
      </c>
      <c r="AR198" s="95" t="s">
        <v>217</v>
      </c>
      <c r="AS198" s="95" t="s">
        <v>217</v>
      </c>
      <c r="AT198" s="95" t="s">
        <v>217</v>
      </c>
      <c r="AU198" s="95" t="s">
        <v>217</v>
      </c>
      <c r="AV198" s="95" t="s">
        <v>217</v>
      </c>
      <c r="AW198" s="95" t="s">
        <v>217</v>
      </c>
      <c r="AX198" s="95" t="s">
        <v>217</v>
      </c>
      <c r="AY198" s="95" t="s">
        <v>217</v>
      </c>
      <c r="AZ198" s="95" t="s">
        <v>217</v>
      </c>
      <c r="BA198" s="95" t="s">
        <v>217</v>
      </c>
      <c r="BB198" s="95" t="s">
        <v>217</v>
      </c>
      <c r="BC198" s="95" t="s">
        <v>217</v>
      </c>
      <c r="BD198" s="95" t="s">
        <v>217</v>
      </c>
    </row>
    <row r="199" spans="1:56" s="34" customFormat="1" ht="12.75" customHeight="1" x14ac:dyDescent="0.25">
      <c r="A199" s="28"/>
      <c r="B199" s="29"/>
      <c r="C199" s="107" t="s">
        <v>139</v>
      </c>
      <c r="D199" s="107"/>
      <c r="E199" s="107" t="s">
        <v>208</v>
      </c>
      <c r="F199" s="95" t="s">
        <v>217</v>
      </c>
      <c r="G199" s="95" t="s">
        <v>217</v>
      </c>
      <c r="H199" s="95" t="s">
        <v>217</v>
      </c>
      <c r="I199" s="95" t="s">
        <v>217</v>
      </c>
      <c r="J199" s="95" t="s">
        <v>217</v>
      </c>
      <c r="K199" s="95" t="s">
        <v>217</v>
      </c>
      <c r="L199" s="95" t="s">
        <v>217</v>
      </c>
      <c r="M199" s="95" t="s">
        <v>217</v>
      </c>
      <c r="N199" s="95" t="s">
        <v>217</v>
      </c>
      <c r="O199" s="95" t="s">
        <v>217</v>
      </c>
      <c r="P199" s="95" t="s">
        <v>217</v>
      </c>
      <c r="Q199" s="95" t="s">
        <v>217</v>
      </c>
      <c r="R199" s="95" t="s">
        <v>217</v>
      </c>
      <c r="S199" s="95" t="s">
        <v>217</v>
      </c>
      <c r="T199" s="95" t="s">
        <v>217</v>
      </c>
      <c r="U199" s="95" t="s">
        <v>217</v>
      </c>
      <c r="V199" s="95" t="s">
        <v>217</v>
      </c>
      <c r="W199" s="95" t="s">
        <v>217</v>
      </c>
      <c r="X199" s="95" t="s">
        <v>217</v>
      </c>
      <c r="Y199" s="95" t="s">
        <v>217</v>
      </c>
      <c r="Z199" s="95" t="s">
        <v>217</v>
      </c>
      <c r="AA199" s="95" t="s">
        <v>217</v>
      </c>
      <c r="AB199" s="95" t="s">
        <v>217</v>
      </c>
      <c r="AC199" s="95" t="s">
        <v>217</v>
      </c>
      <c r="AD199" s="95" t="s">
        <v>217</v>
      </c>
      <c r="AE199" s="95" t="s">
        <v>217</v>
      </c>
      <c r="AF199" s="95" t="s">
        <v>217</v>
      </c>
      <c r="AG199" s="95">
        <v>0</v>
      </c>
      <c r="AH199" s="95" t="s">
        <v>217</v>
      </c>
      <c r="AI199" s="95" t="s">
        <v>217</v>
      </c>
      <c r="AJ199" s="95" t="s">
        <v>217</v>
      </c>
      <c r="AK199" s="95" t="s">
        <v>217</v>
      </c>
      <c r="AL199" s="95" t="s">
        <v>217</v>
      </c>
      <c r="AM199" s="95" t="s">
        <v>217</v>
      </c>
      <c r="AN199" s="95" t="s">
        <v>217</v>
      </c>
      <c r="AO199" s="95" t="s">
        <v>217</v>
      </c>
      <c r="AP199" s="95" t="s">
        <v>217</v>
      </c>
      <c r="AQ199" s="95" t="s">
        <v>217</v>
      </c>
      <c r="AR199" s="95" t="s">
        <v>217</v>
      </c>
      <c r="AS199" s="95" t="s">
        <v>217</v>
      </c>
      <c r="AT199" s="95" t="s">
        <v>217</v>
      </c>
      <c r="AU199" s="95" t="s">
        <v>217</v>
      </c>
      <c r="AV199" s="95" t="s">
        <v>217</v>
      </c>
      <c r="AW199" s="95" t="s">
        <v>217</v>
      </c>
      <c r="AX199" s="95" t="s">
        <v>217</v>
      </c>
      <c r="AY199" s="95" t="s">
        <v>217</v>
      </c>
      <c r="AZ199" s="95" t="s">
        <v>217</v>
      </c>
      <c r="BA199" s="95" t="s">
        <v>217</v>
      </c>
      <c r="BB199" s="95" t="s">
        <v>217</v>
      </c>
      <c r="BC199" s="95" t="s">
        <v>217</v>
      </c>
      <c r="BD199" s="95" t="s">
        <v>217</v>
      </c>
    </row>
    <row r="200" spans="1:56" s="34" customFormat="1" ht="12.75" customHeight="1" x14ac:dyDescent="0.25">
      <c r="A200" s="28"/>
      <c r="B200" s="29"/>
      <c r="C200" s="107" t="s">
        <v>140</v>
      </c>
      <c r="D200" s="107"/>
      <c r="E200" s="107" t="s">
        <v>208</v>
      </c>
      <c r="F200" s="95" t="s">
        <v>217</v>
      </c>
      <c r="G200" s="95" t="s">
        <v>217</v>
      </c>
      <c r="H200" s="95" t="s">
        <v>217</v>
      </c>
      <c r="I200" s="95" t="s">
        <v>217</v>
      </c>
      <c r="J200" s="95" t="s">
        <v>217</v>
      </c>
      <c r="K200" s="95" t="s">
        <v>217</v>
      </c>
      <c r="L200" s="95" t="s">
        <v>217</v>
      </c>
      <c r="M200" s="95" t="s">
        <v>217</v>
      </c>
      <c r="N200" s="95" t="s">
        <v>217</v>
      </c>
      <c r="O200" s="95" t="s">
        <v>217</v>
      </c>
      <c r="P200" s="95" t="s">
        <v>217</v>
      </c>
      <c r="Q200" s="95" t="s">
        <v>217</v>
      </c>
      <c r="R200" s="95" t="s">
        <v>217</v>
      </c>
      <c r="S200" s="95" t="s">
        <v>217</v>
      </c>
      <c r="T200" s="95" t="s">
        <v>217</v>
      </c>
      <c r="U200" s="95" t="s">
        <v>217</v>
      </c>
      <c r="V200" s="95" t="s">
        <v>217</v>
      </c>
      <c r="W200" s="95" t="s">
        <v>217</v>
      </c>
      <c r="X200" s="95" t="s">
        <v>217</v>
      </c>
      <c r="Y200" s="95" t="s">
        <v>217</v>
      </c>
      <c r="Z200" s="95" t="s">
        <v>217</v>
      </c>
      <c r="AA200" s="95" t="s">
        <v>217</v>
      </c>
      <c r="AB200" s="95" t="s">
        <v>217</v>
      </c>
      <c r="AC200" s="95" t="s">
        <v>217</v>
      </c>
      <c r="AD200" s="95" t="s">
        <v>217</v>
      </c>
      <c r="AE200" s="95" t="s">
        <v>217</v>
      </c>
      <c r="AF200" s="95" t="s">
        <v>217</v>
      </c>
      <c r="AG200" s="95">
        <v>6.053166778989838E-2</v>
      </c>
      <c r="AH200" s="95" t="s">
        <v>217</v>
      </c>
      <c r="AI200" s="95" t="s">
        <v>217</v>
      </c>
      <c r="AJ200" s="95" t="s">
        <v>217</v>
      </c>
      <c r="AK200" s="95" t="s">
        <v>217</v>
      </c>
      <c r="AL200" s="95" t="s">
        <v>217</v>
      </c>
      <c r="AM200" s="95" t="s">
        <v>217</v>
      </c>
      <c r="AN200" s="95" t="s">
        <v>217</v>
      </c>
      <c r="AO200" s="95" t="s">
        <v>217</v>
      </c>
      <c r="AP200" s="95" t="s">
        <v>217</v>
      </c>
      <c r="AQ200" s="95" t="s">
        <v>217</v>
      </c>
      <c r="AR200" s="95" t="s">
        <v>217</v>
      </c>
      <c r="AS200" s="95" t="s">
        <v>217</v>
      </c>
      <c r="AT200" s="95" t="s">
        <v>217</v>
      </c>
      <c r="AU200" s="95" t="s">
        <v>217</v>
      </c>
      <c r="AV200" s="95" t="s">
        <v>217</v>
      </c>
      <c r="AW200" s="95" t="s">
        <v>217</v>
      </c>
      <c r="AX200" s="95" t="s">
        <v>217</v>
      </c>
      <c r="AY200" s="95" t="s">
        <v>217</v>
      </c>
      <c r="AZ200" s="95" t="s">
        <v>217</v>
      </c>
      <c r="BA200" s="95" t="s">
        <v>217</v>
      </c>
      <c r="BB200" s="95" t="s">
        <v>217</v>
      </c>
      <c r="BC200" s="95" t="s">
        <v>217</v>
      </c>
      <c r="BD200" s="95" t="s">
        <v>217</v>
      </c>
    </row>
    <row r="201" spans="1:56" s="34" customFormat="1" x14ac:dyDescent="0.25">
      <c r="A201" s="28"/>
      <c r="B201" s="29"/>
      <c r="C201" s="30"/>
      <c r="D201" s="30"/>
      <c r="E201" s="115"/>
      <c r="F201" s="116"/>
      <c r="G201" s="117"/>
      <c r="H201" s="117"/>
      <c r="I201" s="117"/>
      <c r="J201" s="117"/>
      <c r="K201" s="117"/>
      <c r="L201" s="117"/>
      <c r="M201" s="117"/>
      <c r="N201" s="117"/>
      <c r="O201" s="117"/>
      <c r="P201" s="117"/>
      <c r="Q201" s="117"/>
      <c r="R201" s="117"/>
      <c r="S201" s="117"/>
      <c r="T201" s="117"/>
      <c r="U201" s="117"/>
      <c r="V201" s="117"/>
      <c r="W201" s="117"/>
      <c r="X201" s="117"/>
      <c r="Y201" s="117"/>
      <c r="Z201" s="117"/>
      <c r="AA201" s="117"/>
      <c r="AB201" s="117"/>
      <c r="AC201" s="117"/>
      <c r="AD201" s="117"/>
      <c r="AE201" s="117"/>
      <c r="AF201" s="117"/>
      <c r="AG201" s="117"/>
      <c r="AH201" s="117"/>
      <c r="AI201" s="117"/>
      <c r="AJ201" s="117"/>
      <c r="AK201" s="117"/>
      <c r="AL201" s="117"/>
      <c r="AM201" s="117"/>
      <c r="AN201" s="117"/>
      <c r="AO201" s="117"/>
      <c r="AP201" s="117"/>
      <c r="AQ201" s="117"/>
      <c r="AR201" s="117"/>
      <c r="AS201" s="117"/>
      <c r="AT201" s="117"/>
      <c r="AU201" s="117"/>
      <c r="AV201" s="117"/>
      <c r="AW201" s="117"/>
      <c r="AX201" s="117"/>
      <c r="AY201" s="117"/>
      <c r="AZ201" s="117"/>
      <c r="BA201" s="117"/>
      <c r="BB201" s="117"/>
      <c r="BC201" s="117"/>
      <c r="BD201" s="117"/>
    </row>
    <row r="202" spans="1:56" s="34" customFormat="1" x14ac:dyDescent="0.25">
      <c r="A202" s="28"/>
      <c r="B202" s="29"/>
      <c r="C202" s="118"/>
      <c r="D202" s="30"/>
      <c r="E202" s="30"/>
      <c r="F202" s="119"/>
      <c r="G202" s="30"/>
      <c r="H202" s="30"/>
      <c r="I202" s="30"/>
      <c r="J202" s="30"/>
      <c r="K202" s="30"/>
      <c r="L202" s="30"/>
      <c r="M202" s="30"/>
      <c r="N202" s="30"/>
      <c r="O202" s="30"/>
      <c r="P202" s="30"/>
      <c r="Q202" s="30"/>
      <c r="R202" s="30"/>
      <c r="S202" s="30"/>
      <c r="T202" s="30"/>
      <c r="U202" s="30"/>
      <c r="V202" s="30"/>
      <c r="W202" s="30"/>
      <c r="X202" s="30"/>
      <c r="Y202" s="30"/>
      <c r="Z202" s="30"/>
      <c r="AA202" s="30"/>
      <c r="AB202" s="30"/>
      <c r="AC202" s="30"/>
      <c r="AD202" s="30"/>
      <c r="AE202" s="30"/>
      <c r="AF202" s="30"/>
      <c r="AG202" s="30"/>
      <c r="AH202" s="30"/>
      <c r="AI202" s="30"/>
      <c r="AJ202" s="120"/>
      <c r="AK202" s="30"/>
      <c r="AL202" s="30"/>
      <c r="AM202" s="30"/>
      <c r="AN202" s="30"/>
      <c r="AO202" s="30"/>
      <c r="AP202" s="30"/>
      <c r="AQ202" s="30"/>
      <c r="AR202" s="30"/>
      <c r="AS202" s="30"/>
      <c r="AT202" s="30"/>
      <c r="AU202" s="30"/>
      <c r="AV202" s="30"/>
      <c r="AW202" s="30"/>
      <c r="AX202" s="30"/>
      <c r="AY202" s="30"/>
      <c r="AZ202" s="30"/>
      <c r="BA202" s="30"/>
      <c r="BB202" s="30"/>
      <c r="BC202" s="30"/>
      <c r="BD202" s="30"/>
    </row>
    <row r="203" spans="1:56" s="34" customFormat="1" x14ac:dyDescent="0.25">
      <c r="A203" s="28"/>
      <c r="B203" s="121">
        <v>7.2</v>
      </c>
      <c r="C203" s="122" t="s">
        <v>228</v>
      </c>
      <c r="D203" s="122"/>
      <c r="E203" s="30"/>
      <c r="F203" s="123">
        <v>41703</v>
      </c>
      <c r="G203" s="123">
        <v>38646</v>
      </c>
      <c r="H203" s="123">
        <v>38253</v>
      </c>
      <c r="I203" s="123">
        <v>39760</v>
      </c>
      <c r="J203" s="123">
        <v>44951</v>
      </c>
      <c r="K203" s="123">
        <v>45009</v>
      </c>
      <c r="L203" s="123">
        <v>45042</v>
      </c>
      <c r="M203" s="123">
        <v>38839</v>
      </c>
      <c r="N203" s="123">
        <v>38253</v>
      </c>
      <c r="O203" s="123">
        <v>38722</v>
      </c>
      <c r="P203" s="123">
        <v>38253</v>
      </c>
      <c r="Q203" s="123">
        <v>42732</v>
      </c>
      <c r="R203" s="123">
        <v>42832</v>
      </c>
      <c r="S203" s="123">
        <v>43014</v>
      </c>
      <c r="T203" s="123">
        <v>43350</v>
      </c>
      <c r="U203" s="123">
        <v>44323</v>
      </c>
      <c r="V203" s="123">
        <v>44790</v>
      </c>
      <c r="W203" s="123">
        <v>44914</v>
      </c>
      <c r="X203" s="123">
        <v>45084</v>
      </c>
      <c r="Y203" s="123">
        <v>37847</v>
      </c>
      <c r="Z203" s="123">
        <v>37301</v>
      </c>
      <c r="AA203" s="123">
        <v>39849</v>
      </c>
      <c r="AB203" s="123">
        <v>40359</v>
      </c>
      <c r="AC203" s="123">
        <v>41061</v>
      </c>
      <c r="AD203" s="123">
        <v>42012</v>
      </c>
      <c r="AE203" s="123">
        <v>43252</v>
      </c>
      <c r="AF203" s="123">
        <v>43418</v>
      </c>
      <c r="AG203" s="123">
        <v>43580</v>
      </c>
      <c r="AH203" s="123">
        <v>43635</v>
      </c>
      <c r="AI203" s="123">
        <v>43671</v>
      </c>
      <c r="AJ203" s="123">
        <v>44078</v>
      </c>
      <c r="AK203" s="123">
        <v>44182</v>
      </c>
      <c r="AL203" s="123">
        <v>44454</v>
      </c>
      <c r="AM203" s="123">
        <v>45273</v>
      </c>
      <c r="AN203" s="123">
        <v>45229</v>
      </c>
      <c r="AO203" s="123">
        <v>45320</v>
      </c>
      <c r="AP203" s="123">
        <v>45356</v>
      </c>
      <c r="AQ203" s="123">
        <v>45440</v>
      </c>
      <c r="AR203" s="123">
        <v>45461</v>
      </c>
      <c r="AS203" s="123">
        <v>45471</v>
      </c>
      <c r="AT203" s="123">
        <v>45546</v>
      </c>
      <c r="AU203" s="123">
        <v>45580</v>
      </c>
      <c r="AV203" s="123">
        <v>45600</v>
      </c>
      <c r="AW203" s="123">
        <v>45653</v>
      </c>
      <c r="AX203" s="123">
        <v>45698</v>
      </c>
      <c r="AY203" s="123">
        <v>45800</v>
      </c>
      <c r="AZ203" s="123">
        <v>45807</v>
      </c>
      <c r="BA203" s="123">
        <v>45835</v>
      </c>
      <c r="BB203" s="123">
        <v>45889</v>
      </c>
      <c r="BC203" s="123">
        <v>45922</v>
      </c>
      <c r="BD203" s="123">
        <v>46086</v>
      </c>
    </row>
    <row r="204" spans="1:56" s="34" customFormat="1" x14ac:dyDescent="0.25">
      <c r="A204" s="28"/>
      <c r="B204" s="105"/>
      <c r="C204" s="122"/>
      <c r="D204" s="122"/>
      <c r="E204" s="30"/>
      <c r="F204" s="124"/>
      <c r="G204" s="30"/>
      <c r="H204" s="30"/>
      <c r="I204" s="30"/>
      <c r="J204" s="30"/>
      <c r="K204" s="30"/>
      <c r="L204" s="30"/>
      <c r="M204" s="125"/>
      <c r="N204" s="125"/>
      <c r="O204" s="30"/>
      <c r="P204" s="30"/>
      <c r="Q204" s="125"/>
      <c r="R204" s="30"/>
      <c r="S204" s="30"/>
      <c r="T204" s="30"/>
      <c r="U204" s="30"/>
      <c r="V204" s="30"/>
      <c r="W204" s="30"/>
      <c r="X204" s="30"/>
      <c r="Y204" s="30"/>
      <c r="Z204" s="30"/>
      <c r="AA204" s="30"/>
      <c r="AB204" s="30"/>
      <c r="AC204" s="30"/>
      <c r="AD204" s="30"/>
      <c r="AE204" s="30"/>
      <c r="AF204" s="30"/>
      <c r="AG204" s="30"/>
      <c r="AH204" s="30"/>
      <c r="AI204" s="30"/>
      <c r="AJ204" s="30"/>
      <c r="AK204" s="30"/>
      <c r="AL204" s="30"/>
      <c r="AM204" s="30"/>
      <c r="AN204" s="30"/>
      <c r="AO204" s="30"/>
      <c r="AP204" s="30"/>
      <c r="AQ204" s="30"/>
      <c r="AR204" s="30"/>
      <c r="AS204" s="30"/>
      <c r="AT204" s="30"/>
      <c r="AU204" s="30"/>
      <c r="AV204" s="30"/>
      <c r="AW204" s="30"/>
      <c r="AX204" s="30"/>
      <c r="AY204" s="30"/>
      <c r="AZ204" s="30"/>
      <c r="BA204" s="30"/>
      <c r="BB204" s="30"/>
      <c r="BC204" s="30"/>
      <c r="BD204" s="30"/>
    </row>
    <row r="205" spans="1:56" s="130" customFormat="1" ht="70.5" customHeight="1" x14ac:dyDescent="0.25">
      <c r="A205" s="126" t="s">
        <v>229</v>
      </c>
      <c r="B205" s="127">
        <v>7.3</v>
      </c>
      <c r="C205" s="128" t="s">
        <v>230</v>
      </c>
      <c r="D205" s="128"/>
      <c r="E205" s="128"/>
      <c r="F205" s="129" t="s">
        <v>231</v>
      </c>
      <c r="G205" s="129" t="s">
        <v>411</v>
      </c>
      <c r="H205" s="129" t="s">
        <v>412</v>
      </c>
      <c r="I205" s="129" t="s">
        <v>413</v>
      </c>
      <c r="J205" s="129" t="s">
        <v>414</v>
      </c>
      <c r="K205" s="129" t="s">
        <v>415</v>
      </c>
      <c r="L205" s="129" t="e">
        <v>#N/A</v>
      </c>
      <c r="M205" s="129" t="s">
        <v>416</v>
      </c>
      <c r="N205" s="129" t="s">
        <v>417</v>
      </c>
      <c r="O205" s="129" t="s">
        <v>418</v>
      </c>
      <c r="P205" s="129" t="s">
        <v>419</v>
      </c>
      <c r="Q205" s="129" t="s">
        <v>420</v>
      </c>
      <c r="R205" s="129" t="s">
        <v>421</v>
      </c>
      <c r="S205" s="129" t="s">
        <v>418</v>
      </c>
      <c r="T205" s="129" t="s">
        <v>422</v>
      </c>
      <c r="U205" s="129" t="s">
        <v>423</v>
      </c>
      <c r="V205" s="129" t="s">
        <v>418</v>
      </c>
      <c r="W205" s="129" t="s">
        <v>424</v>
      </c>
      <c r="X205" s="129" t="s">
        <v>418</v>
      </c>
      <c r="Y205" s="129" t="s">
        <v>425</v>
      </c>
      <c r="Z205" s="129" t="s">
        <v>426</v>
      </c>
      <c r="AA205" s="129" t="s">
        <v>427</v>
      </c>
      <c r="AB205" s="129" t="s">
        <v>428</v>
      </c>
      <c r="AC205" s="129" t="s">
        <v>429</v>
      </c>
      <c r="AD205" s="129" t="s">
        <v>430</v>
      </c>
      <c r="AE205" s="129" t="s">
        <v>431</v>
      </c>
      <c r="AF205" s="129" t="s">
        <v>432</v>
      </c>
      <c r="AG205" s="129" t="s">
        <v>433</v>
      </c>
      <c r="AH205" s="129" t="s">
        <v>434</v>
      </c>
      <c r="AI205" s="129" t="s">
        <v>435</v>
      </c>
      <c r="AJ205" s="129" t="s">
        <v>436</v>
      </c>
      <c r="AK205" s="129" t="s">
        <v>232</v>
      </c>
      <c r="AL205" s="129" t="s">
        <v>437</v>
      </c>
      <c r="AM205" s="129" t="s">
        <v>438</v>
      </c>
      <c r="AN205" s="129" t="s">
        <v>439</v>
      </c>
      <c r="AO205" s="129" t="s">
        <v>440</v>
      </c>
      <c r="AP205" s="129" t="s">
        <v>418</v>
      </c>
      <c r="AQ205" s="129" t="s">
        <v>441</v>
      </c>
      <c r="AR205" s="129" t="s">
        <v>442</v>
      </c>
      <c r="AS205" s="129" t="s">
        <v>443</v>
      </c>
      <c r="AT205" s="129" t="s">
        <v>418</v>
      </c>
      <c r="AU205" s="129" t="s">
        <v>444</v>
      </c>
      <c r="AV205" s="129" t="s">
        <v>416</v>
      </c>
      <c r="AW205" s="129" t="s">
        <v>418</v>
      </c>
      <c r="AX205" s="129" t="s">
        <v>445</v>
      </c>
      <c r="AY205" s="129" t="s">
        <v>446</v>
      </c>
      <c r="AZ205" s="129" t="s">
        <v>447</v>
      </c>
      <c r="BA205" s="129" t="s">
        <v>448</v>
      </c>
      <c r="BB205" s="129" t="s">
        <v>449</v>
      </c>
      <c r="BC205" s="129" t="s">
        <v>450</v>
      </c>
      <c r="BD205" s="129" t="s">
        <v>233</v>
      </c>
    </row>
    <row r="206" spans="1:56" s="130" customFormat="1" x14ac:dyDescent="0.25">
      <c r="A206" s="126" t="s">
        <v>229</v>
      </c>
      <c r="B206" s="131"/>
      <c r="C206" s="132"/>
      <c r="D206" s="132"/>
      <c r="E206" s="132"/>
      <c r="F206" s="133"/>
      <c r="G206" s="133"/>
      <c r="H206" s="132"/>
      <c r="I206" s="132"/>
      <c r="J206" s="132"/>
      <c r="K206" s="132"/>
      <c r="L206" s="132"/>
      <c r="M206" s="134"/>
      <c r="N206" s="134"/>
      <c r="O206" s="132"/>
      <c r="P206" s="132"/>
      <c r="Q206" s="132"/>
      <c r="R206" s="132"/>
      <c r="S206" s="132"/>
      <c r="T206" s="132"/>
      <c r="U206" s="132"/>
      <c r="V206" s="132"/>
      <c r="W206" s="132"/>
      <c r="X206" s="132"/>
      <c r="Y206" s="132"/>
      <c r="Z206" s="132"/>
      <c r="AA206" s="132"/>
      <c r="AB206" s="132"/>
      <c r="AC206" s="132"/>
      <c r="AD206" s="132"/>
      <c r="AE206" s="132"/>
      <c r="AF206" s="132"/>
      <c r="AG206" s="132"/>
      <c r="AH206" s="132"/>
      <c r="AI206" s="132"/>
      <c r="AJ206" s="132"/>
      <c r="AK206" s="132"/>
      <c r="AL206" s="132"/>
      <c r="AM206" s="132"/>
      <c r="AN206" s="132"/>
      <c r="AO206" s="132"/>
      <c r="AP206" s="132"/>
      <c r="AQ206" s="132"/>
      <c r="AR206" s="132"/>
      <c r="AS206" s="132"/>
      <c r="AT206" s="132"/>
      <c r="AU206" s="132"/>
      <c r="AV206" s="132"/>
      <c r="AW206" s="132"/>
      <c r="AX206" s="132"/>
      <c r="AY206" s="132"/>
      <c r="AZ206" s="132"/>
      <c r="BA206" s="132"/>
      <c r="BB206" s="132"/>
      <c r="BC206" s="132"/>
      <c r="BD206" s="132"/>
    </row>
    <row r="207" spans="1:56" s="130" customFormat="1" x14ac:dyDescent="0.25">
      <c r="A207" s="126"/>
      <c r="B207" s="135">
        <v>7.4</v>
      </c>
      <c r="C207" s="132" t="s">
        <v>234</v>
      </c>
      <c r="D207" s="132"/>
      <c r="E207" s="132"/>
      <c r="F207" s="136"/>
      <c r="G207" s="136"/>
      <c r="H207" s="137"/>
      <c r="I207" s="137"/>
      <c r="J207" s="137"/>
      <c r="K207" s="137"/>
      <c r="L207" s="137"/>
      <c r="M207" s="137"/>
      <c r="N207" s="137"/>
      <c r="O207" s="137"/>
      <c r="P207" s="137"/>
      <c r="Q207" s="137"/>
      <c r="R207" s="138"/>
      <c r="S207" s="138"/>
      <c r="T207" s="138"/>
      <c r="U207" s="138"/>
      <c r="V207" s="138"/>
      <c r="W207" s="138"/>
      <c r="X207" s="138"/>
      <c r="Y207" s="138"/>
      <c r="Z207" s="138"/>
      <c r="AA207" s="138"/>
      <c r="AB207" s="138"/>
      <c r="AC207" s="138"/>
      <c r="AD207" s="138"/>
      <c r="AE207" s="138"/>
      <c r="AF207" s="138"/>
      <c r="AG207" s="138"/>
      <c r="AH207" s="138"/>
      <c r="AI207" s="138"/>
      <c r="AJ207" s="138"/>
      <c r="AK207" s="138"/>
      <c r="AL207" s="138"/>
      <c r="AM207" s="138"/>
      <c r="AN207" s="138"/>
      <c r="AO207" s="138"/>
      <c r="AP207" s="138"/>
      <c r="AQ207" s="138"/>
      <c r="AR207" s="138"/>
      <c r="AS207" s="138"/>
      <c r="AT207" s="138"/>
      <c r="AU207" s="138"/>
      <c r="AV207" s="138"/>
      <c r="AW207" s="138"/>
      <c r="AX207" s="138"/>
      <c r="AY207" s="138"/>
      <c r="AZ207" s="138"/>
      <c r="BA207" s="138"/>
      <c r="BB207" s="138"/>
      <c r="BC207" s="138"/>
      <c r="BD207" s="138"/>
    </row>
    <row r="208" spans="1:56" s="34" customFormat="1" x14ac:dyDescent="0.25">
      <c r="A208" s="139" t="s">
        <v>229</v>
      </c>
      <c r="B208" s="140" t="s">
        <v>213</v>
      </c>
      <c r="C208" s="65" t="s">
        <v>214</v>
      </c>
      <c r="D208" s="65"/>
      <c r="E208" s="65" t="s">
        <v>208</v>
      </c>
      <c r="F208" s="95" t="s">
        <v>217</v>
      </c>
      <c r="G208" s="95">
        <v>2.5321611514777409E-2</v>
      </c>
      <c r="H208" s="95">
        <v>3.5166836773792287E-3</v>
      </c>
      <c r="I208" s="95">
        <v>2.0149200343814178E-2</v>
      </c>
      <c r="J208" s="95">
        <v>3.1569903628715368E-2</v>
      </c>
      <c r="K208" s="95">
        <v>2.547062755522389E-2</v>
      </c>
      <c r="L208" s="95" t="s">
        <v>217</v>
      </c>
      <c r="M208" s="95">
        <v>-7.4030195793836739E-2</v>
      </c>
      <c r="N208" s="95">
        <v>-9.3025954189681959E-2</v>
      </c>
      <c r="O208" s="95">
        <v>-9.4566650460013335E-2</v>
      </c>
      <c r="P208" s="95">
        <v>-7.266428562584637E-3</v>
      </c>
      <c r="Q208" s="95">
        <v>3.8243637130867647E-2</v>
      </c>
      <c r="R208" s="95">
        <v>-5.4723715888459257E-2</v>
      </c>
      <c r="S208" s="95">
        <v>-9.4566650460013335E-2</v>
      </c>
      <c r="T208" s="95">
        <v>-0.14203945547716568</v>
      </c>
      <c r="U208" s="95">
        <v>5.9976957571129974E-2</v>
      </c>
      <c r="V208" s="95">
        <v>-9.4566650460013335E-2</v>
      </c>
      <c r="W208" s="95">
        <v>-2.3426552724545524E-2</v>
      </c>
      <c r="X208" s="95">
        <v>-9.4566650460013335E-2</v>
      </c>
      <c r="Y208" s="95">
        <v>-0.10063040344075012</v>
      </c>
      <c r="Z208" s="95">
        <v>-1.8911793585856262E-3</v>
      </c>
      <c r="AA208" s="95">
        <v>2.8829399904273245E-2</v>
      </c>
      <c r="AB208" s="95">
        <v>1.9685769675446219E-2</v>
      </c>
      <c r="AC208" s="95">
        <v>-9.506087239011185E-2</v>
      </c>
      <c r="AD208" s="95">
        <v>2.9570536737354658E-2</v>
      </c>
      <c r="AE208" s="95">
        <v>2.8920732597794929E-2</v>
      </c>
      <c r="AF208" s="95">
        <v>-4.505449865885236E-2</v>
      </c>
      <c r="AG208" s="95">
        <v>2.586172260250641E-2</v>
      </c>
      <c r="AH208" s="95">
        <v>2.618467738337471E-2</v>
      </c>
      <c r="AI208" s="95">
        <v>-1.202083187962677E-2</v>
      </c>
      <c r="AJ208" s="95">
        <v>-9.0376622985352761E-2</v>
      </c>
      <c r="AK208" s="95" t="s">
        <v>217</v>
      </c>
      <c r="AL208" s="95">
        <v>-9.6219587595749653E-2</v>
      </c>
      <c r="AM208" s="95">
        <v>0.27330713395665773</v>
      </c>
      <c r="AN208" s="95">
        <v>-0.14248963794466996</v>
      </c>
      <c r="AO208" s="95">
        <v>-9.0214285521197368E-2</v>
      </c>
      <c r="AP208" s="95">
        <v>-9.4566650460013335E-2</v>
      </c>
      <c r="AQ208" s="95">
        <v>-5.4723715888459257E-2</v>
      </c>
      <c r="AR208" s="95">
        <v>-7.9810396235434067E-2</v>
      </c>
      <c r="AS208" s="95">
        <v>-4.7797846691054247E-2</v>
      </c>
      <c r="AT208" s="95">
        <v>-9.4566650460013335E-2</v>
      </c>
      <c r="AU208" s="95">
        <v>-9.1749709940273205E-2</v>
      </c>
      <c r="AV208" s="95">
        <v>-7.4030195793836739E-2</v>
      </c>
      <c r="AW208" s="95">
        <v>-9.4566650460013335E-2</v>
      </c>
      <c r="AX208" s="95">
        <v>1.2033765060162072E-3</v>
      </c>
      <c r="AY208" s="95">
        <v>1.4657576389095706E-2</v>
      </c>
      <c r="AZ208" s="95">
        <v>3.3972771681006542E-2</v>
      </c>
      <c r="BA208" s="95">
        <v>-2.8398839038603074E-2</v>
      </c>
      <c r="BB208" s="95">
        <v>0.27330713395665773</v>
      </c>
      <c r="BC208" s="95">
        <v>-9.5493176207890773E-2</v>
      </c>
      <c r="BD208" s="95" t="s">
        <v>217</v>
      </c>
    </row>
    <row r="209" spans="1:56" s="34" customFormat="1" x14ac:dyDescent="0.25">
      <c r="A209" s="139" t="s">
        <v>229</v>
      </c>
      <c r="B209" s="140" t="s">
        <v>219</v>
      </c>
      <c r="C209" s="141" t="s">
        <v>221</v>
      </c>
      <c r="D209" s="141"/>
      <c r="E209" s="65" t="s">
        <v>208</v>
      </c>
      <c r="F209" s="95" t="s">
        <v>217</v>
      </c>
      <c r="G209" s="95">
        <v>6.3614152380899069E-2</v>
      </c>
      <c r="H209" s="95">
        <v>3.0972890822627441E-2</v>
      </c>
      <c r="I209" s="95">
        <v>6.2988315294386865E-2</v>
      </c>
      <c r="J209" s="95">
        <v>7.4178585959168819E-2</v>
      </c>
      <c r="K209" s="95">
        <v>6.9502962670374036E-2</v>
      </c>
      <c r="L209" s="95" t="s">
        <v>217</v>
      </c>
      <c r="M209" s="95">
        <v>2.2562849334192503E-2</v>
      </c>
      <c r="N209" s="95">
        <v>-3.8521273059555994E-2</v>
      </c>
      <c r="O209" s="95">
        <v>-2.8682580865756813E-2</v>
      </c>
      <c r="P209" s="95">
        <v>2.671102387678026E-2</v>
      </c>
      <c r="Q209" s="95">
        <v>7.2439053938224696E-2</v>
      </c>
      <c r="R209" s="95">
        <v>-6.0959662967777772E-3</v>
      </c>
      <c r="S209" s="95">
        <v>-2.8682580865756813E-2</v>
      </c>
      <c r="T209" s="95">
        <v>-2.7335261309166747E-2</v>
      </c>
      <c r="U209" s="95">
        <v>0.31304584509728106</v>
      </c>
      <c r="V209" s="95">
        <v>-2.8682580865756813E-2</v>
      </c>
      <c r="W209" s="95">
        <v>6.9409955768860554E-2</v>
      </c>
      <c r="X209" s="95">
        <v>-2.8682580865756813E-2</v>
      </c>
      <c r="Y209" s="95">
        <v>-2.5221314137798823E-2</v>
      </c>
      <c r="Z209" s="95">
        <v>2.0414331098276728E-2</v>
      </c>
      <c r="AA209" s="95">
        <v>6.0684141369516942E-2</v>
      </c>
      <c r="AB209" s="95">
        <v>6.1612792165816277E-2</v>
      </c>
      <c r="AC209" s="95">
        <v>-5.2366433379581794E-2</v>
      </c>
      <c r="AD209" s="95">
        <v>7.5335817135834038E-2</v>
      </c>
      <c r="AE209" s="95">
        <v>6.436048829730745E-2</v>
      </c>
      <c r="AF209" s="95">
        <v>-6.2441904341677956E-3</v>
      </c>
      <c r="AG209" s="95">
        <v>5.4678963561442639E-2</v>
      </c>
      <c r="AH209" s="95">
        <v>6.0766254754012206E-2</v>
      </c>
      <c r="AI209" s="95">
        <v>3.1104319878990649E-2</v>
      </c>
      <c r="AJ209" s="95">
        <v>-2.8661118598330315E-2</v>
      </c>
      <c r="AK209" s="95" t="s">
        <v>217</v>
      </c>
      <c r="AL209" s="95">
        <v>-3.1078072531320888E-2</v>
      </c>
      <c r="AM209" s="95">
        <v>0.64304663255932892</v>
      </c>
      <c r="AN209" s="95">
        <v>-4.8350417414066198E-2</v>
      </c>
      <c r="AO209" s="95">
        <v>-3.968377011275015E-2</v>
      </c>
      <c r="AP209" s="95">
        <v>-2.8682580865756813E-2</v>
      </c>
      <c r="AQ209" s="95">
        <v>-6.0959662967777772E-3</v>
      </c>
      <c r="AR209" s="95">
        <v>-1.7168749560283136E-2</v>
      </c>
      <c r="AS209" s="95">
        <v>7.8978497510440393E-2</v>
      </c>
      <c r="AT209" s="95">
        <v>-2.8682580865756813E-2</v>
      </c>
      <c r="AU209" s="95">
        <v>-3.3709376128916002E-2</v>
      </c>
      <c r="AV209" s="95">
        <v>2.2562849334192503E-2</v>
      </c>
      <c r="AW209" s="95">
        <v>-2.8682580865756813E-2</v>
      </c>
      <c r="AX209" s="95">
        <v>5.0416063021262891E-2</v>
      </c>
      <c r="AY209" s="95" t="s">
        <v>217</v>
      </c>
      <c r="AZ209" s="95" t="s">
        <v>217</v>
      </c>
      <c r="BA209" s="95" t="s">
        <v>217</v>
      </c>
      <c r="BB209" s="95" t="s">
        <v>217</v>
      </c>
      <c r="BC209" s="95" t="s">
        <v>217</v>
      </c>
      <c r="BD209" s="95" t="s">
        <v>217</v>
      </c>
    </row>
    <row r="210" spans="1:56" s="34" customFormat="1" x14ac:dyDescent="0.25">
      <c r="A210" s="139" t="s">
        <v>229</v>
      </c>
      <c r="B210" s="140" t="s">
        <v>235</v>
      </c>
      <c r="C210" s="141" t="s">
        <v>223</v>
      </c>
      <c r="D210" s="141"/>
      <c r="E210" s="65" t="s">
        <v>208</v>
      </c>
      <c r="F210" s="95" t="s">
        <v>217</v>
      </c>
      <c r="G210" s="95">
        <v>7.1893704486641674E-2</v>
      </c>
      <c r="H210" s="95">
        <v>6.6222996402678147E-2</v>
      </c>
      <c r="I210" s="95">
        <v>7.2609686517947969E-2</v>
      </c>
      <c r="J210" s="95">
        <v>7.784086804123902E-2</v>
      </c>
      <c r="K210" s="95">
        <v>8.0671985578671043E-2</v>
      </c>
      <c r="L210" s="95" t="s">
        <v>217</v>
      </c>
      <c r="M210" s="95">
        <v>0.20339718874901222</v>
      </c>
      <c r="N210" s="95">
        <v>0.11207071696186111</v>
      </c>
      <c r="O210" s="95">
        <v>0.1321883670668571</v>
      </c>
      <c r="P210" s="95">
        <v>7.8002708774279617E-2</v>
      </c>
      <c r="Q210" s="95">
        <v>7.6837225769471162E-2</v>
      </c>
      <c r="R210" s="95">
        <v>0.10738008246689068</v>
      </c>
      <c r="S210" s="95">
        <v>0.1321883670668571</v>
      </c>
      <c r="T210" s="95">
        <v>0.14035465548672077</v>
      </c>
      <c r="U210" s="95">
        <v>0.22384686318144317</v>
      </c>
      <c r="V210" s="95">
        <v>0.1321883670668571</v>
      </c>
      <c r="W210" s="95">
        <v>0.1529999696716724</v>
      </c>
      <c r="X210" s="95" t="s">
        <v>217</v>
      </c>
      <c r="Y210" s="95">
        <v>0.15410383875753109</v>
      </c>
      <c r="Z210" s="95">
        <v>6.7952193224302126E-2</v>
      </c>
      <c r="AA210" s="95">
        <v>6.8596830700662803E-2</v>
      </c>
      <c r="AB210" s="95">
        <v>7.2486965518653745E-2</v>
      </c>
      <c r="AC210" s="95">
        <v>0.10307498890497335</v>
      </c>
      <c r="AD210" s="95">
        <v>8.0642336477540599E-2</v>
      </c>
      <c r="AE210" s="95">
        <v>7.1911133749475997E-2</v>
      </c>
      <c r="AF210" s="95">
        <v>8.3943814736951131E-2</v>
      </c>
      <c r="AG210" s="95">
        <v>6.3214055179497297E-2</v>
      </c>
      <c r="AH210" s="95">
        <v>6.9828273777856831E-2</v>
      </c>
      <c r="AI210" s="95">
        <v>8.6446436472846985E-2</v>
      </c>
      <c r="AJ210" s="95">
        <v>0.12648061148669232</v>
      </c>
      <c r="AK210" s="95" t="s">
        <v>217</v>
      </c>
      <c r="AL210" s="95">
        <v>0.12893668152922011</v>
      </c>
      <c r="AM210" s="95" t="s">
        <v>217</v>
      </c>
      <c r="AN210" s="95" t="s">
        <v>217</v>
      </c>
      <c r="AO210" s="95" t="s">
        <v>217</v>
      </c>
      <c r="AP210" s="95" t="s">
        <v>217</v>
      </c>
      <c r="AQ210" s="95" t="s">
        <v>217</v>
      </c>
      <c r="AR210" s="95" t="s">
        <v>217</v>
      </c>
      <c r="AS210" s="95" t="s">
        <v>217</v>
      </c>
      <c r="AT210" s="95" t="s">
        <v>217</v>
      </c>
      <c r="AU210" s="95" t="s">
        <v>217</v>
      </c>
      <c r="AV210" s="95" t="s">
        <v>217</v>
      </c>
      <c r="AW210" s="95" t="s">
        <v>217</v>
      </c>
      <c r="AX210" s="95" t="s">
        <v>217</v>
      </c>
      <c r="AY210" s="95" t="s">
        <v>217</v>
      </c>
      <c r="AZ210" s="95" t="s">
        <v>217</v>
      </c>
      <c r="BA210" s="95" t="s">
        <v>217</v>
      </c>
      <c r="BB210" s="95" t="s">
        <v>217</v>
      </c>
      <c r="BC210" s="95" t="s">
        <v>217</v>
      </c>
      <c r="BD210" s="95" t="s">
        <v>217</v>
      </c>
    </row>
    <row r="211" spans="1:56" s="34" customFormat="1" x14ac:dyDescent="0.25">
      <c r="A211" s="139" t="s">
        <v>229</v>
      </c>
      <c r="B211" s="140" t="s">
        <v>236</v>
      </c>
      <c r="C211" s="141" t="s">
        <v>225</v>
      </c>
      <c r="D211" s="141"/>
      <c r="E211" s="65" t="s">
        <v>208</v>
      </c>
      <c r="F211" s="95" t="s">
        <v>217</v>
      </c>
      <c r="G211" s="95">
        <v>6.1740718284428509E-2</v>
      </c>
      <c r="H211" s="95">
        <v>5.5975537440920098E-2</v>
      </c>
      <c r="I211" s="95">
        <v>6.0787260294496992E-2</v>
      </c>
      <c r="J211" s="95" t="s">
        <v>217</v>
      </c>
      <c r="K211" s="95" t="s">
        <v>217</v>
      </c>
      <c r="L211" s="95" t="s">
        <v>217</v>
      </c>
      <c r="M211" s="95">
        <v>0.17498221459363214</v>
      </c>
      <c r="N211" s="95">
        <v>0.1030141420361641</v>
      </c>
      <c r="O211" s="95">
        <v>0.11882251247685073</v>
      </c>
      <c r="P211" s="95">
        <v>6.7045725686191604E-2</v>
      </c>
      <c r="Q211" s="95">
        <v>6.4106443394468693E-2</v>
      </c>
      <c r="R211" s="95">
        <v>9.6287020177433291E-2</v>
      </c>
      <c r="S211" s="95">
        <v>0.11882251247685073</v>
      </c>
      <c r="T211" s="95">
        <v>0.12797600953602162</v>
      </c>
      <c r="U211" s="95" t="s">
        <v>217</v>
      </c>
      <c r="V211" s="95" t="s">
        <v>217</v>
      </c>
      <c r="W211" s="95" t="s">
        <v>217</v>
      </c>
      <c r="X211" s="95" t="s">
        <v>217</v>
      </c>
      <c r="Y211" s="95">
        <v>0.13750929233144382</v>
      </c>
      <c r="Z211" s="95">
        <v>5.7580810227421564E-2</v>
      </c>
      <c r="AA211" s="95">
        <v>5.9814728773501802E-2</v>
      </c>
      <c r="AB211" s="95">
        <v>6.0949159415512488E-2</v>
      </c>
      <c r="AC211" s="95">
        <v>9.3529647339837041E-2</v>
      </c>
      <c r="AD211" s="95">
        <v>7.2244125148352767E-2</v>
      </c>
      <c r="AE211" s="95">
        <v>6.246238137118465E-2</v>
      </c>
      <c r="AF211" s="95">
        <v>7.9948691109231751E-2</v>
      </c>
      <c r="AG211" s="95">
        <v>5.5643318302960321E-2</v>
      </c>
      <c r="AH211" s="95">
        <v>6.1198076855248473E-2</v>
      </c>
      <c r="AI211" s="95">
        <v>7.8573080351819646E-2</v>
      </c>
      <c r="AJ211" s="95">
        <v>0.11501889618788308</v>
      </c>
      <c r="AK211" s="95" t="s">
        <v>217</v>
      </c>
      <c r="AL211" s="95" t="s">
        <v>217</v>
      </c>
      <c r="AM211" s="95" t="s">
        <v>217</v>
      </c>
      <c r="AN211" s="95" t="s">
        <v>217</v>
      </c>
      <c r="AO211" s="95" t="s">
        <v>217</v>
      </c>
      <c r="AP211" s="95" t="s">
        <v>217</v>
      </c>
      <c r="AQ211" s="95" t="s">
        <v>217</v>
      </c>
      <c r="AR211" s="95" t="s">
        <v>217</v>
      </c>
      <c r="AS211" s="95" t="s">
        <v>217</v>
      </c>
      <c r="AT211" s="95" t="s">
        <v>217</v>
      </c>
      <c r="AU211" s="95" t="s">
        <v>217</v>
      </c>
      <c r="AV211" s="95" t="s">
        <v>217</v>
      </c>
      <c r="AW211" s="95" t="s">
        <v>217</v>
      </c>
      <c r="AX211" s="95" t="s">
        <v>217</v>
      </c>
      <c r="AY211" s="95" t="s">
        <v>217</v>
      </c>
      <c r="AZ211" s="95" t="s">
        <v>217</v>
      </c>
      <c r="BA211" s="95" t="s">
        <v>217</v>
      </c>
      <c r="BB211" s="95" t="s">
        <v>217</v>
      </c>
      <c r="BC211" s="95" t="s">
        <v>217</v>
      </c>
      <c r="BD211" s="95" t="s">
        <v>217</v>
      </c>
    </row>
    <row r="212" spans="1:56" s="34" customFormat="1" x14ac:dyDescent="0.25">
      <c r="A212" s="139" t="s">
        <v>229</v>
      </c>
      <c r="B212" s="140" t="s">
        <v>237</v>
      </c>
      <c r="C212" s="141" t="s">
        <v>238</v>
      </c>
      <c r="D212" s="141"/>
      <c r="E212" s="65" t="s">
        <v>208</v>
      </c>
      <c r="F212" s="95" t="s">
        <v>217</v>
      </c>
      <c r="G212" s="95">
        <v>7.2441954000348918E-2</v>
      </c>
      <c r="H212" s="95">
        <v>7.541859793897232E-2</v>
      </c>
      <c r="I212" s="95">
        <v>7.9797883733047303E-2</v>
      </c>
      <c r="J212" s="95">
        <v>7.7463115336640964E-2</v>
      </c>
      <c r="K212" s="95">
        <v>8.261147493595411E-2</v>
      </c>
      <c r="L212" s="95" t="s">
        <v>217</v>
      </c>
      <c r="M212" s="95">
        <v>0.13790890915648868</v>
      </c>
      <c r="N212" s="95">
        <v>0.14282816716433078</v>
      </c>
      <c r="O212" s="95">
        <v>0.12186042950877972</v>
      </c>
      <c r="P212" s="95">
        <v>8.3603491917298101E-2</v>
      </c>
      <c r="Q212" s="95">
        <v>5.5137163123180954E-2</v>
      </c>
      <c r="R212" s="95">
        <v>0.10760798737726374</v>
      </c>
      <c r="S212" s="95">
        <v>0.11680233215990764</v>
      </c>
      <c r="T212" s="95">
        <v>0.10615835801691433</v>
      </c>
      <c r="U212" s="95">
        <v>0.14858155927880712</v>
      </c>
      <c r="V212" s="95">
        <v>9.2663529804828185E-2</v>
      </c>
      <c r="W212" s="95">
        <v>0.12801846583185572</v>
      </c>
      <c r="X212" s="95">
        <v>0.10261103579988617</v>
      </c>
      <c r="Y212" s="95" t="s">
        <v>217</v>
      </c>
      <c r="Z212" s="95">
        <v>7.326532147023479E-2</v>
      </c>
      <c r="AA212" s="95">
        <v>6.6814477910445813E-2</v>
      </c>
      <c r="AB212" s="95">
        <v>7.5420214035033517E-2</v>
      </c>
      <c r="AC212" s="95">
        <v>0.14585885441266999</v>
      </c>
      <c r="AD212" s="95">
        <v>8.1530644617525461E-2</v>
      </c>
      <c r="AE212" s="95">
        <v>6.4597203778074208E-2</v>
      </c>
      <c r="AF212" s="95">
        <v>0.10029009295305545</v>
      </c>
      <c r="AG212" s="95">
        <v>5.1511996866632437E-2</v>
      </c>
      <c r="AH212" s="95">
        <v>5.9613927858324534E-2</v>
      </c>
      <c r="AI212" s="95">
        <v>8.7181827913545007E-2</v>
      </c>
      <c r="AJ212" s="95">
        <v>0.15846899951880156</v>
      </c>
      <c r="AK212" s="95" t="s">
        <v>217</v>
      </c>
      <c r="AL212" s="95">
        <v>8.0364845668031246E-2</v>
      </c>
      <c r="AM212" s="95">
        <v>0.46366986626824369</v>
      </c>
      <c r="AN212" s="95">
        <v>7.9748493408479115E-2</v>
      </c>
      <c r="AO212" s="95">
        <v>2.4181915458297398E-2</v>
      </c>
      <c r="AP212" s="95">
        <v>1.286168224137052E-2</v>
      </c>
      <c r="AQ212" s="95">
        <v>1.6056541719531969E-2</v>
      </c>
      <c r="AR212" s="95">
        <v>4.5026130684615584E-3</v>
      </c>
      <c r="AS212" s="95">
        <v>-2.1108803569426349E-2</v>
      </c>
      <c r="AT212" s="95">
        <v>-8.8421165726416895E-2</v>
      </c>
      <c r="AU212" s="95">
        <v>-0.19644297668348076</v>
      </c>
      <c r="AV212" s="95">
        <v>-4.0987712061144495E-2</v>
      </c>
      <c r="AW212" s="95">
        <v>-6.0125820607798704E-2</v>
      </c>
      <c r="AX212" s="95">
        <v>8.7444178250049701E-2</v>
      </c>
      <c r="AY212" s="95">
        <v>2.6336334405144712E-2</v>
      </c>
      <c r="AZ212" s="95">
        <v>8.7841009989047383E-2</v>
      </c>
      <c r="BA212" s="95">
        <v>-6.1579811503810082E-2</v>
      </c>
      <c r="BB212" s="95">
        <v>0.79831208731223968</v>
      </c>
      <c r="BC212" s="95">
        <v>-0.12370931377866945</v>
      </c>
      <c r="BD212" s="95">
        <v>-9.6130939916068303E-2</v>
      </c>
    </row>
    <row r="213" spans="1:56" s="34" customFormat="1" x14ac:dyDescent="0.25">
      <c r="A213" s="139" t="s">
        <v>229</v>
      </c>
      <c r="B213" s="140" t="s">
        <v>239</v>
      </c>
      <c r="C213" s="141" t="s">
        <v>240</v>
      </c>
      <c r="D213" s="141"/>
      <c r="E213" s="65" t="s">
        <v>208</v>
      </c>
      <c r="F213" s="95" t="s">
        <v>217</v>
      </c>
      <c r="G213" s="95">
        <v>7.4147121694750684E-2</v>
      </c>
      <c r="H213" s="95">
        <v>7.5926924204328783E-2</v>
      </c>
      <c r="I213" s="95">
        <v>7.9836640943987458E-2</v>
      </c>
      <c r="J213" s="95">
        <v>7.7463115336640964E-2</v>
      </c>
      <c r="K213" s="95">
        <v>8.261147493595411E-2</v>
      </c>
      <c r="L213" s="95" t="s">
        <v>217</v>
      </c>
      <c r="M213" s="95">
        <v>0.17191605683151612</v>
      </c>
      <c r="N213" s="95">
        <v>0.12061056881146183</v>
      </c>
      <c r="O213" s="95">
        <v>0.12840439130650338</v>
      </c>
      <c r="P213" s="95">
        <v>8.5518997307477473E-2</v>
      </c>
      <c r="Q213" s="95">
        <v>5.5137163123180954E-2</v>
      </c>
      <c r="R213" s="95">
        <v>0.10760798737726374</v>
      </c>
      <c r="S213" s="95">
        <v>0.11680233215990764</v>
      </c>
      <c r="T213" s="95">
        <v>0.10615835801691433</v>
      </c>
      <c r="U213" s="95">
        <v>0.14858155927880712</v>
      </c>
      <c r="V213" s="95">
        <v>9.2663529804828185E-2</v>
      </c>
      <c r="W213" s="95">
        <v>0.12801846583185572</v>
      </c>
      <c r="X213" s="95">
        <v>0.10261103579988617</v>
      </c>
      <c r="Y213" s="95">
        <v>0.14136102907990811</v>
      </c>
      <c r="Z213" s="95">
        <v>7.3195169867506849E-2</v>
      </c>
      <c r="AA213" s="95">
        <v>6.7139423779054574E-2</v>
      </c>
      <c r="AB213" s="95">
        <v>7.5309295032849111E-2</v>
      </c>
      <c r="AC213" s="95">
        <v>0.13068284294717647</v>
      </c>
      <c r="AD213" s="95">
        <v>8.1530644617525461E-2</v>
      </c>
      <c r="AE213" s="95">
        <v>6.4597203778074208E-2</v>
      </c>
      <c r="AF213" s="95">
        <v>0.10029009295305545</v>
      </c>
      <c r="AG213" s="95">
        <v>5.1511996866632437E-2</v>
      </c>
      <c r="AH213" s="95">
        <v>5.9613927858324534E-2</v>
      </c>
      <c r="AI213" s="95">
        <v>8.7181827913545007E-2</v>
      </c>
      <c r="AJ213" s="95">
        <v>0.15846899951880156</v>
      </c>
      <c r="AK213" s="95" t="s">
        <v>217</v>
      </c>
      <c r="AL213" s="95">
        <v>8.0364845668031246E-2</v>
      </c>
      <c r="AM213" s="95">
        <v>0.46366986626824369</v>
      </c>
      <c r="AN213" s="95">
        <v>7.9748493408479115E-2</v>
      </c>
      <c r="AO213" s="95">
        <v>2.4181915458297398E-2</v>
      </c>
      <c r="AP213" s="95">
        <v>1.286168224137052E-2</v>
      </c>
      <c r="AQ213" s="95">
        <v>1.6056541719531969E-2</v>
      </c>
      <c r="AR213" s="95" t="s">
        <v>217</v>
      </c>
      <c r="AS213" s="95">
        <v>-2.1108803569426349E-2</v>
      </c>
      <c r="AT213" s="95">
        <v>-8.8421165726416895E-2</v>
      </c>
      <c r="AU213" s="95">
        <v>-0.19644297668348076</v>
      </c>
      <c r="AV213" s="95">
        <v>-4.0987712061144495E-2</v>
      </c>
      <c r="AW213" s="95">
        <v>-6.0125820607798704E-2</v>
      </c>
      <c r="AX213" s="95">
        <v>8.7444178250049701E-2</v>
      </c>
      <c r="AY213" s="95">
        <v>2.6336334405144712E-2</v>
      </c>
      <c r="AZ213" s="95">
        <v>8.7841009989047383E-2</v>
      </c>
      <c r="BA213" s="95">
        <v>-6.1579811503810082E-2</v>
      </c>
      <c r="BB213" s="95">
        <v>0.79831208731223968</v>
      </c>
      <c r="BC213" s="95">
        <v>-0.12370931377866945</v>
      </c>
      <c r="BD213" s="95">
        <v>-9.6130939916068303E-2</v>
      </c>
    </row>
    <row r="214" spans="1:56" x14ac:dyDescent="0.25">
      <c r="B214" s="142"/>
      <c r="C214" s="143"/>
      <c r="D214" s="143"/>
      <c r="E214" s="26"/>
      <c r="F214" s="95"/>
      <c r="G214" s="95"/>
      <c r="H214" s="95"/>
      <c r="I214" s="95"/>
      <c r="J214" s="95"/>
      <c r="K214" s="95"/>
      <c r="L214" s="95"/>
      <c r="M214" s="95"/>
      <c r="N214" s="95"/>
      <c r="O214" s="95"/>
      <c r="P214" s="95"/>
      <c r="Q214" s="95"/>
      <c r="R214" s="95"/>
      <c r="S214" s="95"/>
      <c r="T214" s="95"/>
      <c r="U214" s="95"/>
      <c r="V214" s="95"/>
      <c r="W214" s="95"/>
      <c r="X214" s="95"/>
      <c r="Y214" s="95"/>
      <c r="Z214" s="95"/>
      <c r="AA214" s="95"/>
      <c r="AB214" s="95"/>
      <c r="AC214" s="95"/>
      <c r="AD214" s="95"/>
      <c r="AE214" s="95"/>
      <c r="AF214" s="95"/>
      <c r="AG214" s="95"/>
      <c r="AH214" s="95"/>
      <c r="AI214" s="95"/>
      <c r="AJ214" s="95"/>
      <c r="AK214" s="95"/>
      <c r="AL214" s="95"/>
      <c r="AM214" s="95"/>
      <c r="AN214" s="95"/>
      <c r="AO214" s="95"/>
      <c r="AP214" s="95"/>
      <c r="AQ214" s="95"/>
      <c r="AR214" s="95"/>
      <c r="AS214" s="95"/>
      <c r="AT214" s="95"/>
      <c r="AU214" s="95"/>
      <c r="AV214" s="95"/>
      <c r="AW214" s="95"/>
      <c r="AX214" s="95"/>
      <c r="AY214" s="95"/>
      <c r="AZ214" s="95"/>
      <c r="BA214" s="95"/>
      <c r="BB214" s="95"/>
      <c r="BC214" s="95"/>
      <c r="BD214" s="95"/>
    </row>
    <row r="215" spans="1:56" x14ac:dyDescent="0.25">
      <c r="B215" s="144">
        <v>8</v>
      </c>
      <c r="C215" s="55" t="s">
        <v>241</v>
      </c>
      <c r="D215" s="55"/>
      <c r="E215" s="55" t="s">
        <v>107</v>
      </c>
      <c r="F215" s="145">
        <v>0</v>
      </c>
      <c r="G215" s="145">
        <v>0</v>
      </c>
      <c r="H215" s="145">
        <v>0</v>
      </c>
      <c r="I215" s="145">
        <v>0</v>
      </c>
      <c r="J215" s="145">
        <v>0</v>
      </c>
      <c r="K215" s="145">
        <v>0</v>
      </c>
      <c r="L215" s="145">
        <v>0</v>
      </c>
      <c r="M215" s="145">
        <v>0</v>
      </c>
      <c r="N215" s="145">
        <v>0</v>
      </c>
      <c r="O215" s="145">
        <v>0</v>
      </c>
      <c r="P215" s="145">
        <v>0</v>
      </c>
      <c r="Q215" s="145">
        <v>0</v>
      </c>
      <c r="R215" s="145">
        <v>0</v>
      </c>
      <c r="S215" s="145">
        <v>0</v>
      </c>
      <c r="T215" s="145">
        <v>0</v>
      </c>
      <c r="U215" s="145">
        <v>0</v>
      </c>
      <c r="V215" s="145">
        <v>0</v>
      </c>
      <c r="W215" s="145">
        <v>0</v>
      </c>
      <c r="X215" s="145">
        <v>0</v>
      </c>
      <c r="Y215" s="145">
        <v>0</v>
      </c>
      <c r="Z215" s="145">
        <v>0</v>
      </c>
      <c r="AA215" s="145">
        <v>0</v>
      </c>
      <c r="AB215" s="145">
        <v>0</v>
      </c>
      <c r="AC215" s="145">
        <v>0</v>
      </c>
      <c r="AD215" s="145">
        <v>0</v>
      </c>
      <c r="AE215" s="145">
        <v>0</v>
      </c>
      <c r="AF215" s="145">
        <v>0</v>
      </c>
      <c r="AG215" s="145">
        <v>0</v>
      </c>
      <c r="AH215" s="145">
        <v>0</v>
      </c>
      <c r="AI215" s="145">
        <v>0</v>
      </c>
      <c r="AJ215" s="145">
        <v>0</v>
      </c>
      <c r="AK215" s="145">
        <v>0</v>
      </c>
      <c r="AL215" s="145">
        <v>0</v>
      </c>
      <c r="AM215" s="145">
        <v>0</v>
      </c>
      <c r="AN215" s="145">
        <v>0</v>
      </c>
      <c r="AO215" s="145">
        <v>0</v>
      </c>
      <c r="AP215" s="145">
        <v>0</v>
      </c>
      <c r="AQ215" s="145">
        <v>0</v>
      </c>
      <c r="AR215" s="145">
        <v>0</v>
      </c>
      <c r="AS215" s="145">
        <v>0</v>
      </c>
      <c r="AT215" s="145">
        <v>0</v>
      </c>
      <c r="AU215" s="145">
        <v>0</v>
      </c>
      <c r="AV215" s="145">
        <v>0</v>
      </c>
      <c r="AW215" s="145">
        <v>0</v>
      </c>
      <c r="AX215" s="145">
        <v>0</v>
      </c>
      <c r="AY215" s="145">
        <v>0</v>
      </c>
      <c r="AZ215" s="145">
        <v>0</v>
      </c>
      <c r="BA215" s="145">
        <v>0</v>
      </c>
      <c r="BB215" s="145">
        <v>0</v>
      </c>
      <c r="BC215" s="145">
        <v>0</v>
      </c>
      <c r="BD215" s="145">
        <v>0</v>
      </c>
    </row>
    <row r="216" spans="1:56" x14ac:dyDescent="0.25">
      <c r="B216" s="23"/>
      <c r="C216" s="26"/>
      <c r="D216" s="26"/>
      <c r="E216" s="26"/>
      <c r="F216" s="14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6"/>
      <c r="AI216" s="26"/>
      <c r="AJ216" s="26"/>
      <c r="AK216" s="26"/>
      <c r="AL216" s="26"/>
      <c r="AM216" s="26"/>
      <c r="AN216" s="26"/>
      <c r="AO216" s="26"/>
      <c r="AP216" s="26"/>
      <c r="AQ216" s="26"/>
      <c r="AR216" s="26"/>
      <c r="AS216" s="26"/>
      <c r="AT216" s="26"/>
      <c r="AU216" s="26"/>
      <c r="AV216" s="26"/>
      <c r="AW216" s="26"/>
      <c r="AX216" s="26"/>
      <c r="AY216" s="26"/>
      <c r="AZ216" s="26"/>
      <c r="BA216" s="26"/>
      <c r="BB216" s="26"/>
      <c r="BC216" s="26"/>
      <c r="BD216" s="26"/>
    </row>
    <row r="217" spans="1:56" s="10" customFormat="1" x14ac:dyDescent="0.25">
      <c r="A217" s="147"/>
      <c r="B217" s="148">
        <v>9</v>
      </c>
      <c r="C217" s="24" t="s">
        <v>242</v>
      </c>
      <c r="D217" s="24"/>
      <c r="E217" s="24" t="s">
        <v>107</v>
      </c>
      <c r="F217" s="149">
        <v>0</v>
      </c>
      <c r="G217" s="149">
        <v>4.7774159999999996E-3</v>
      </c>
      <c r="H217" s="149">
        <v>4.5073756E-2</v>
      </c>
      <c r="I217" s="149">
        <v>1.0893404000000001E-2</v>
      </c>
      <c r="J217" s="149">
        <v>6.6487799999999986E-2</v>
      </c>
      <c r="K217" s="149">
        <v>2.1149501000000005E-2</v>
      </c>
      <c r="L217" s="149">
        <v>0</v>
      </c>
      <c r="M217" s="149">
        <v>0.95453482699999981</v>
      </c>
      <c r="N217" s="149">
        <v>0.89661582999999989</v>
      </c>
      <c r="O217" s="149">
        <v>0.89770606999999991</v>
      </c>
      <c r="P217" s="149">
        <v>0.26332111000000008</v>
      </c>
      <c r="Q217" s="149">
        <v>0.14439136599999999</v>
      </c>
      <c r="R217" s="149">
        <v>9.1993439999999996E-2</v>
      </c>
      <c r="S217" s="149">
        <v>8.0036088999999991E-2</v>
      </c>
      <c r="T217" s="149">
        <v>9.6079152999999987E-2</v>
      </c>
      <c r="U217" s="149">
        <v>1.9282809999999998E-3</v>
      </c>
      <c r="V217" s="149">
        <v>4.3475656329999994</v>
      </c>
      <c r="W217" s="149">
        <v>4.6342105910000004</v>
      </c>
      <c r="X217" s="149">
        <v>3.7261158159999996</v>
      </c>
      <c r="Y217" s="149">
        <v>6.4125754000000006</v>
      </c>
      <c r="Z217" s="149">
        <v>1.8571559000000001E-2</v>
      </c>
      <c r="AA217" s="149">
        <v>5.3819936999999998E-2</v>
      </c>
      <c r="AB217" s="149">
        <v>8.4744413000000018E-2</v>
      </c>
      <c r="AC217" s="149">
        <v>0.23264697099999995</v>
      </c>
      <c r="AD217" s="149">
        <v>0.15181813299999999</v>
      </c>
      <c r="AE217" s="149">
        <v>3.1925567000000002E-2</v>
      </c>
      <c r="AF217" s="149">
        <v>11.502228279999997</v>
      </c>
      <c r="AG217" s="149">
        <v>2.1172915999999993E-2</v>
      </c>
      <c r="AH217" s="149">
        <v>2.0446530000000001E-2</v>
      </c>
      <c r="AI217" s="149">
        <v>0.89498515600000028</v>
      </c>
      <c r="AJ217" s="149">
        <v>5.6768181459999996</v>
      </c>
      <c r="AK217" s="149">
        <v>1.8651469999999997E-3</v>
      </c>
      <c r="AL217" s="149">
        <v>1.8331943830000001</v>
      </c>
      <c r="AM217" s="149">
        <v>0</v>
      </c>
      <c r="AN217" s="149">
        <v>3.1715307010000005</v>
      </c>
      <c r="AO217" s="149">
        <v>4.5298756000000003E-2</v>
      </c>
      <c r="AP217" s="149">
        <v>2.3592744300000006</v>
      </c>
      <c r="AQ217" s="149">
        <v>1.330938352</v>
      </c>
      <c r="AR217" s="149">
        <v>0</v>
      </c>
      <c r="AS217" s="149">
        <v>3.0118252350000003</v>
      </c>
      <c r="AT217" s="149">
        <v>3.2488162149999993</v>
      </c>
      <c r="AU217" s="149">
        <v>2.8236347999999998E-2</v>
      </c>
      <c r="AV217" s="149">
        <v>8.7386240000000004E-3</v>
      </c>
      <c r="AW217" s="149">
        <v>0.66045628299999992</v>
      </c>
      <c r="AX217" s="149">
        <v>3.681742749000001</v>
      </c>
      <c r="AY217" s="149">
        <v>7.8706000000000002E-5</v>
      </c>
      <c r="AZ217" s="149">
        <v>0.45789758399999997</v>
      </c>
      <c r="BA217" s="149">
        <v>3.6476247969999998</v>
      </c>
      <c r="BB217" s="149">
        <v>0.19487437599999999</v>
      </c>
      <c r="BC217" s="149">
        <v>4.8132062079999995</v>
      </c>
      <c r="BD217" s="149">
        <v>0.702124109</v>
      </c>
    </row>
    <row r="218" spans="1:56" ht="12.75" customHeight="1" x14ac:dyDescent="0.25">
      <c r="B218" s="148">
        <v>10</v>
      </c>
      <c r="C218" s="286" t="s">
        <v>243</v>
      </c>
      <c r="D218" s="24"/>
      <c r="E218" s="24" t="s">
        <v>107</v>
      </c>
      <c r="F218" s="150">
        <v>0</v>
      </c>
      <c r="G218" s="150">
        <v>0</v>
      </c>
      <c r="H218" s="150">
        <v>0</v>
      </c>
      <c r="I218" s="150">
        <v>0</v>
      </c>
      <c r="J218" s="150">
        <v>0</v>
      </c>
      <c r="K218" s="150">
        <v>0</v>
      </c>
      <c r="L218" s="150">
        <v>0</v>
      </c>
      <c r="M218" s="150">
        <v>0</v>
      </c>
      <c r="N218" s="150">
        <v>0</v>
      </c>
      <c r="O218" s="150">
        <v>0</v>
      </c>
      <c r="P218" s="150">
        <v>0</v>
      </c>
      <c r="Q218" s="150">
        <v>0.21726899999999999</v>
      </c>
      <c r="R218" s="150">
        <v>0</v>
      </c>
      <c r="S218" s="150">
        <v>0</v>
      </c>
      <c r="T218" s="150">
        <v>0</v>
      </c>
      <c r="U218" s="150">
        <v>0</v>
      </c>
      <c r="V218" s="150">
        <v>0</v>
      </c>
      <c r="W218" s="150">
        <v>0</v>
      </c>
      <c r="X218" s="150">
        <v>0</v>
      </c>
      <c r="Y218" s="150">
        <v>0</v>
      </c>
      <c r="Z218" s="150">
        <v>0</v>
      </c>
      <c r="AA218" s="150">
        <v>0</v>
      </c>
      <c r="AB218" s="150">
        <v>0</v>
      </c>
      <c r="AC218" s="150">
        <v>0</v>
      </c>
      <c r="AD218" s="150">
        <v>0</v>
      </c>
      <c r="AE218" s="150">
        <v>0</v>
      </c>
      <c r="AF218" s="150">
        <v>0</v>
      </c>
      <c r="AG218" s="150">
        <v>0</v>
      </c>
      <c r="AH218" s="150">
        <v>0</v>
      </c>
      <c r="AI218" s="150">
        <v>0</v>
      </c>
      <c r="AJ218" s="150">
        <v>0</v>
      </c>
      <c r="AK218" s="150">
        <v>0</v>
      </c>
      <c r="AL218" s="150">
        <v>0</v>
      </c>
      <c r="AM218" s="150">
        <v>0</v>
      </c>
      <c r="AN218" s="150">
        <v>0</v>
      </c>
      <c r="AO218" s="150">
        <v>0</v>
      </c>
      <c r="AP218" s="150">
        <v>0</v>
      </c>
      <c r="AQ218" s="150">
        <v>0</v>
      </c>
      <c r="AR218" s="150">
        <v>0.1580926</v>
      </c>
      <c r="AS218" s="150">
        <v>0</v>
      </c>
      <c r="AT218" s="150">
        <v>0</v>
      </c>
      <c r="AU218" s="150">
        <v>0</v>
      </c>
      <c r="AV218" s="150">
        <v>0</v>
      </c>
      <c r="AW218" s="150">
        <v>0</v>
      </c>
      <c r="AX218" s="150">
        <v>0</v>
      </c>
      <c r="AY218" s="150">
        <v>0</v>
      </c>
      <c r="AZ218" s="150">
        <v>0</v>
      </c>
      <c r="BA218" s="150">
        <v>0</v>
      </c>
      <c r="BB218" s="150">
        <v>0</v>
      </c>
      <c r="BC218" s="150">
        <v>0</v>
      </c>
      <c r="BD218" s="150">
        <v>0</v>
      </c>
    </row>
    <row r="219" spans="1:56" ht="13.8" thickBot="1" x14ac:dyDescent="0.3">
      <c r="B219" s="151"/>
      <c r="C219" s="287"/>
      <c r="D219" s="152"/>
      <c r="E219" s="152"/>
      <c r="F219" s="153"/>
      <c r="G219" s="152"/>
      <c r="H219" s="152"/>
      <c r="I219" s="154"/>
      <c r="J219" s="154"/>
      <c r="K219" s="154"/>
      <c r="L219" s="154"/>
      <c r="M219" s="152"/>
      <c r="N219" s="152"/>
      <c r="O219" s="152"/>
      <c r="P219" s="152"/>
      <c r="Q219" s="152"/>
      <c r="R219" s="152"/>
      <c r="S219" s="152"/>
      <c r="T219" s="152"/>
      <c r="U219" s="152"/>
      <c r="V219" s="152"/>
      <c r="W219" s="152"/>
      <c r="X219" s="152"/>
      <c r="Y219" s="152"/>
      <c r="Z219" s="152"/>
      <c r="AA219" s="152"/>
      <c r="AB219" s="152"/>
      <c r="AC219" s="152"/>
      <c r="AD219" s="152"/>
      <c r="AE219" s="152"/>
      <c r="AF219" s="152"/>
      <c r="AG219" s="152"/>
      <c r="AH219" s="152"/>
      <c r="AI219" s="152"/>
      <c r="AJ219" s="152"/>
      <c r="AK219" s="152"/>
      <c r="AL219" s="152"/>
      <c r="AM219" s="152"/>
      <c r="AN219" s="152"/>
      <c r="AO219" s="152"/>
      <c r="AP219" s="152"/>
      <c r="AQ219" s="152"/>
      <c r="AR219" s="152"/>
      <c r="AS219" s="152"/>
      <c r="AT219" s="152"/>
      <c r="AU219" s="152"/>
      <c r="AV219" s="152"/>
      <c r="AW219" s="152"/>
      <c r="AX219" s="152"/>
      <c r="AY219" s="152"/>
      <c r="AZ219" s="152"/>
      <c r="BA219" s="152"/>
      <c r="BB219" s="152"/>
      <c r="BC219" s="152"/>
      <c r="BD219" s="152"/>
    </row>
    <row r="220" spans="1:56" x14ac:dyDescent="0.25">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H220" s="10"/>
      <c r="AI220" s="10"/>
      <c r="AJ220" s="10"/>
      <c r="AK220" s="10"/>
      <c r="AL220" s="10"/>
    </row>
    <row r="221" spans="1:56" x14ac:dyDescent="0.25">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H221" s="10"/>
      <c r="AI221" s="10"/>
      <c r="AJ221" s="10"/>
      <c r="AK221" s="10"/>
      <c r="AL221" s="10"/>
    </row>
    <row r="222" spans="1:56" ht="29.25" customHeight="1" x14ac:dyDescent="0.25">
      <c r="B222" s="288" t="s">
        <v>244</v>
      </c>
      <c r="C222" s="288"/>
      <c r="D222" s="288"/>
      <c r="E222" s="288"/>
      <c r="F222" s="155"/>
      <c r="G222" s="156"/>
      <c r="H222" s="156"/>
      <c r="I222" s="156"/>
      <c r="J222" s="156"/>
      <c r="K222" s="156"/>
      <c r="L222" s="156"/>
      <c r="M222" s="156"/>
      <c r="N222" s="156"/>
      <c r="O222" s="156"/>
      <c r="P222" s="156"/>
      <c r="Q222" s="156"/>
      <c r="R222" s="156"/>
      <c r="S222" s="156"/>
      <c r="T222" s="156"/>
      <c r="U222" s="156"/>
      <c r="V222" s="156"/>
      <c r="W222" s="156"/>
      <c r="X222" s="156"/>
      <c r="Y222" s="156"/>
      <c r="Z222" s="156"/>
      <c r="AA222" s="156"/>
      <c r="AB222" s="156"/>
      <c r="AC222" s="156"/>
      <c r="AD222" s="156"/>
      <c r="AE222" s="156"/>
      <c r="AF222" s="156"/>
      <c r="AG222" s="156"/>
      <c r="AH222" s="156"/>
      <c r="AI222" s="156"/>
      <c r="AJ222" s="156"/>
      <c r="AK222" s="156"/>
      <c r="AL222" s="156"/>
      <c r="AM222" s="156"/>
      <c r="AN222" s="156"/>
      <c r="AO222" s="156"/>
      <c r="AP222" s="156"/>
    </row>
    <row r="223" spans="1:56" ht="45" customHeight="1" x14ac:dyDescent="0.25">
      <c r="B223" s="285" t="s">
        <v>245</v>
      </c>
      <c r="C223" s="285"/>
      <c r="D223" s="285"/>
      <c r="E223" s="285"/>
      <c r="F223" s="157"/>
      <c r="Q223" s="10"/>
      <c r="W223" s="10"/>
      <c r="AF223" s="10"/>
    </row>
    <row r="224" spans="1:56" ht="30" customHeight="1" x14ac:dyDescent="0.25">
      <c r="B224" s="285" t="s">
        <v>246</v>
      </c>
      <c r="C224" s="285"/>
      <c r="D224" s="285"/>
      <c r="E224" s="285"/>
      <c r="F224" s="157"/>
      <c r="Q224" s="10"/>
    </row>
    <row r="225" spans="2:17" ht="13.8" x14ac:dyDescent="0.25">
      <c r="B225" s="285" t="s">
        <v>247</v>
      </c>
      <c r="C225" s="285"/>
      <c r="D225" s="285"/>
      <c r="E225" s="285"/>
      <c r="F225" s="157"/>
      <c r="Q225" s="10"/>
    </row>
    <row r="226" spans="2:17" ht="13.8" x14ac:dyDescent="0.25">
      <c r="B226" s="285" t="s">
        <v>248</v>
      </c>
      <c r="C226" s="285"/>
      <c r="D226" s="285"/>
      <c r="E226" s="285"/>
      <c r="F226" s="157"/>
    </row>
    <row r="227" spans="2:17" ht="13.8" x14ac:dyDescent="0.25">
      <c r="B227" s="285" t="s">
        <v>249</v>
      </c>
      <c r="C227" s="285"/>
      <c r="D227" s="285"/>
      <c r="E227" s="285"/>
      <c r="F227" s="157"/>
    </row>
    <row r="228" spans="2:17" ht="30" customHeight="1" x14ac:dyDescent="0.25">
      <c r="B228" s="285" t="s">
        <v>250</v>
      </c>
      <c r="C228" s="285"/>
      <c r="D228" s="285"/>
      <c r="E228" s="285"/>
      <c r="F228" s="158"/>
    </row>
    <row r="229" spans="2:17" ht="13.8" x14ac:dyDescent="0.25">
      <c r="B229" s="285" t="s">
        <v>251</v>
      </c>
      <c r="C229" s="285"/>
      <c r="D229" s="285"/>
      <c r="E229" s="285"/>
      <c r="F229" s="158"/>
    </row>
    <row r="230" spans="2:17" ht="28.05" customHeight="1" x14ac:dyDescent="0.25">
      <c r="B230" s="285" t="s">
        <v>252</v>
      </c>
      <c r="C230" s="285"/>
      <c r="D230" s="285"/>
      <c r="E230" s="285"/>
      <c r="F230" s="158"/>
    </row>
    <row r="231" spans="2:17" ht="22.05" customHeight="1" x14ac:dyDescent="0.25">
      <c r="B231" s="285" t="s">
        <v>253</v>
      </c>
      <c r="C231" s="285"/>
      <c r="D231" s="285"/>
      <c r="E231" s="285"/>
      <c r="F231" s="158"/>
    </row>
    <row r="232" spans="2:17" ht="34.5" customHeight="1" x14ac:dyDescent="0.25">
      <c r="B232" s="285" t="s">
        <v>254</v>
      </c>
      <c r="C232" s="285"/>
      <c r="D232" s="285"/>
      <c r="E232" s="285"/>
      <c r="F232" s="158"/>
    </row>
    <row r="233" spans="2:17" ht="13.8" x14ac:dyDescent="0.25">
      <c r="B233" s="285" t="s">
        <v>255</v>
      </c>
      <c r="C233" s="285"/>
      <c r="D233" s="285"/>
      <c r="E233" s="285"/>
      <c r="F233" s="158"/>
    </row>
    <row r="234" spans="2:17" ht="13.8" x14ac:dyDescent="0.25">
      <c r="B234" s="285" t="s">
        <v>256</v>
      </c>
      <c r="C234" s="285"/>
      <c r="D234" s="285"/>
      <c r="E234" s="285"/>
      <c r="F234" s="158"/>
    </row>
    <row r="235" spans="2:17" ht="13.8" x14ac:dyDescent="0.25">
      <c r="B235" s="290"/>
      <c r="C235" s="290"/>
      <c r="D235" s="290"/>
      <c r="E235" s="290"/>
      <c r="F235" s="158"/>
    </row>
    <row r="236" spans="2:17" ht="13.8" x14ac:dyDescent="0.25">
      <c r="B236" s="159" t="s">
        <v>257</v>
      </c>
      <c r="C236" s="159"/>
      <c r="D236" s="159"/>
      <c r="F236" s="158"/>
    </row>
    <row r="237" spans="2:17" ht="13.8" x14ac:dyDescent="0.25">
      <c r="B237" s="291" t="s">
        <v>258</v>
      </c>
      <c r="C237" s="292"/>
      <c r="D237" s="293"/>
      <c r="E237" s="160" t="s">
        <v>259</v>
      </c>
      <c r="F237" s="158"/>
    </row>
    <row r="238" spans="2:17" ht="13.8" x14ac:dyDescent="0.25">
      <c r="B238" s="294" t="s">
        <v>105</v>
      </c>
      <c r="C238" s="294"/>
      <c r="D238" s="294"/>
      <c r="E238" s="161">
        <v>46086</v>
      </c>
      <c r="F238" s="158"/>
    </row>
    <row r="239" spans="2:17" ht="13.8" x14ac:dyDescent="0.25">
      <c r="B239" s="295" t="s">
        <v>260</v>
      </c>
      <c r="C239" s="295"/>
      <c r="D239" s="295"/>
      <c r="E239" s="295"/>
      <c r="F239" s="158"/>
    </row>
    <row r="240" spans="2:17" ht="13.8" x14ac:dyDescent="0.25">
      <c r="B240" s="162"/>
      <c r="C240" s="157"/>
      <c r="D240" s="157"/>
      <c r="F240" s="158"/>
    </row>
    <row r="241" spans="2:6" ht="99.45" customHeight="1" x14ac:dyDescent="0.25">
      <c r="B241" s="289" t="s">
        <v>261</v>
      </c>
      <c r="C241" s="289"/>
      <c r="D241" s="289"/>
      <c r="E241" s="289"/>
      <c r="F241" s="158"/>
    </row>
    <row r="268" spans="3:7" x14ac:dyDescent="0.25">
      <c r="C268" s="163"/>
      <c r="D268" s="163"/>
      <c r="E268" s="163"/>
      <c r="F268" s="163"/>
      <c r="G268" s="163"/>
    </row>
    <row r="269" spans="3:7" x14ac:dyDescent="0.25">
      <c r="C269" s="163"/>
      <c r="D269" s="163"/>
      <c r="E269" s="163"/>
      <c r="F269" s="163"/>
      <c r="G269" s="163"/>
    </row>
    <row r="270" spans="3:7" x14ac:dyDescent="0.25">
      <c r="C270" s="163"/>
      <c r="D270" s="163"/>
      <c r="E270" s="163"/>
      <c r="F270" s="163"/>
      <c r="G270" s="163"/>
    </row>
    <row r="271" spans="3:7" x14ac:dyDescent="0.25">
      <c r="C271" s="163"/>
      <c r="D271" s="163"/>
      <c r="E271" s="163"/>
      <c r="F271" s="163"/>
      <c r="G271" s="163"/>
    </row>
    <row r="272" spans="3:7" x14ac:dyDescent="0.25">
      <c r="C272" s="163"/>
      <c r="D272" s="163"/>
      <c r="E272" s="163"/>
      <c r="F272" s="163"/>
      <c r="G272" s="163"/>
    </row>
    <row r="273" spans="3:7" x14ac:dyDescent="0.25">
      <c r="C273" s="163"/>
      <c r="D273" s="163"/>
      <c r="E273" s="163"/>
      <c r="F273" s="163"/>
      <c r="G273" s="163"/>
    </row>
  </sheetData>
  <sheetProtection formatCells="0" formatColumns="0" formatRows="0" autoFilter="0" pivotTables="0"/>
  <mergeCells count="19">
    <mergeCell ref="B241:E241"/>
    <mergeCell ref="B233:E233"/>
    <mergeCell ref="B234:E234"/>
    <mergeCell ref="B235:E235"/>
    <mergeCell ref="B237:D237"/>
    <mergeCell ref="B238:D238"/>
    <mergeCell ref="B239:E239"/>
    <mergeCell ref="B232:E232"/>
    <mergeCell ref="C218:C219"/>
    <mergeCell ref="B222:E222"/>
    <mergeCell ref="B223:E223"/>
    <mergeCell ref="B224:E224"/>
    <mergeCell ref="B225:E225"/>
    <mergeCell ref="B226:E226"/>
    <mergeCell ref="B227:E227"/>
    <mergeCell ref="B228:E228"/>
    <mergeCell ref="B229:E229"/>
    <mergeCell ref="B230:E230"/>
    <mergeCell ref="B231:E231"/>
  </mergeCells>
  <conditionalFormatting sqref="F147:F153">
    <cfRule type="cellIs" dxfId="142" priority="115" stopIfTrue="1" operator="equal">
      <formula>0</formula>
    </cfRule>
  </conditionalFormatting>
  <conditionalFormatting sqref="F151:U151 V151:AF153">
    <cfRule type="cellIs" dxfId="141" priority="139" stopIfTrue="1" operator="equal">
      <formula>0</formula>
    </cfRule>
  </conditionalFormatting>
  <conditionalFormatting sqref="F131:X132 AP120:BD120 AM120:AO131 AP121:AQ131 AR122:BD122 Y129:AL130 AR130:BD130 Y132:BD132 AC141:AP142 AQ141:AQ145 Y143:AP145 AR143:BD145 AR141:BD141 AR127:BD127 AM133:AQ134">
    <cfRule type="cellIs" dxfId="140" priority="134" stopIfTrue="1" operator="equal">
      <formula>0</formula>
    </cfRule>
  </conditionalFormatting>
  <conditionalFormatting sqref="F136:AT137 AU137:BD137">
    <cfRule type="cellIs" dxfId="139" priority="48" stopIfTrue="1" operator="equal">
      <formula>0</formula>
    </cfRule>
    <cfRule type="cellIs" dxfId="138" priority="49" stopIfTrue="1" operator="between">
      <formula>-0.005</formula>
      <formula>0.005</formula>
    </cfRule>
  </conditionalFormatting>
  <conditionalFormatting sqref="F120:BD120 F121:AB130 AC122:BD122 AC124:BD124 AC130:BD130">
    <cfRule type="cellIs" dxfId="137" priority="131" stopIfTrue="1" operator="between">
      <formula>-0.005</formula>
      <formula>0.005</formula>
    </cfRule>
    <cfRule type="cellIs" dxfId="136" priority="130" stopIfTrue="1" operator="equal">
      <formula>0</formula>
    </cfRule>
    <cfRule type="cellIs" dxfId="135" priority="129" stopIfTrue="1" operator="between">
      <formula>-0.005</formula>
      <formula>0.005</formula>
    </cfRule>
  </conditionalFormatting>
  <conditionalFormatting sqref="F120:BD120 F122:BD122 F124:BD124 F130:BD130 F121:AB121 F123:AB123 F125:AB129">
    <cfRule type="cellIs" dxfId="134" priority="128" stopIfTrue="1" operator="equal">
      <formula>0</formula>
    </cfRule>
  </conditionalFormatting>
  <conditionalFormatting sqref="F136:BD136">
    <cfRule type="cellIs" dxfId="133" priority="50" stopIfTrue="1" operator="equal">
      <formula>0</formula>
    </cfRule>
    <cfRule type="cellIs" dxfId="132" priority="51" stopIfTrue="1" operator="between">
      <formula>-0.005</formula>
      <formula>0.005</formula>
    </cfRule>
  </conditionalFormatting>
  <conditionalFormatting sqref="F137:BD137">
    <cfRule type="cellIs" dxfId="131" priority="46" stopIfTrue="1" operator="equal">
      <formula>0</formula>
    </cfRule>
    <cfRule type="cellIs" dxfId="130" priority="47" stopIfTrue="1" operator="between">
      <formula>-0.005</formula>
      <formula>0.005</formula>
    </cfRule>
  </conditionalFormatting>
  <conditionalFormatting sqref="F139:BD139">
    <cfRule type="cellIs" dxfId="129" priority="58" stopIfTrue="1" operator="equal">
      <formula>0</formula>
    </cfRule>
    <cfRule type="cellIs" dxfId="128" priority="59" stopIfTrue="1" operator="between">
      <formula>-0.005</formula>
      <formula>0.005</formula>
    </cfRule>
    <cfRule type="cellIs" dxfId="127" priority="56" stopIfTrue="1" operator="equal">
      <formula>0</formula>
    </cfRule>
    <cfRule type="cellIs" dxfId="126" priority="57" stopIfTrue="1" operator="between">
      <formula>-0.005</formula>
      <formula>0.005</formula>
    </cfRule>
  </conditionalFormatting>
  <conditionalFormatting sqref="F141:BD141">
    <cfRule type="cellIs" dxfId="125" priority="52" stopIfTrue="1" operator="equal">
      <formula>0</formula>
    </cfRule>
    <cfRule type="cellIs" dxfId="124" priority="53" stopIfTrue="1" operator="between">
      <formula>-0.005</formula>
      <formula>0.005</formula>
    </cfRule>
    <cfRule type="cellIs" dxfId="123" priority="54" stopIfTrue="1" operator="equal">
      <formula>0</formula>
    </cfRule>
    <cfRule type="cellIs" dxfId="122" priority="55" stopIfTrue="1" operator="between">
      <formula>-0.005</formula>
      <formula>0.005</formula>
    </cfRule>
  </conditionalFormatting>
  <conditionalFormatting sqref="F142:BD142 Y132:BD132">
    <cfRule type="cellIs" dxfId="121" priority="116" stopIfTrue="1" operator="between">
      <formula>0.005</formula>
      <formula>-0.005</formula>
    </cfRule>
  </conditionalFormatting>
  <conditionalFormatting sqref="F148:BD149">
    <cfRule type="cellIs" dxfId="120" priority="9" stopIfTrue="1" operator="equal">
      <formula>0</formula>
    </cfRule>
  </conditionalFormatting>
  <conditionalFormatting sqref="F152:BD153">
    <cfRule type="cellIs" dxfId="119" priority="1" stopIfTrue="1" operator="equal">
      <formula>0</formula>
    </cfRule>
  </conditionalFormatting>
  <conditionalFormatting sqref="G143:G145 H144:AX145">
    <cfRule type="cellIs" dxfId="118" priority="112" stopIfTrue="1" operator="equal">
      <formula>0</formula>
    </cfRule>
    <cfRule type="cellIs" dxfId="117" priority="113" stopIfTrue="1" operator="between">
      <formula>-0.005</formula>
      <formula>0.005</formula>
    </cfRule>
  </conditionalFormatting>
  <conditionalFormatting sqref="G217">
    <cfRule type="cellIs" dxfId="116" priority="43" stopIfTrue="1" operator="between">
      <formula>0.005</formula>
      <formula>-0.005</formula>
    </cfRule>
  </conditionalFormatting>
  <conditionalFormatting sqref="G143:H145 I144:AX145">
    <cfRule type="cellIs" dxfId="115" priority="111" stopIfTrue="1" operator="between">
      <formula>-0.005</formula>
      <formula>0.005</formula>
    </cfRule>
    <cfRule type="cellIs" dxfId="114" priority="110" stopIfTrue="1" operator="equal">
      <formula>0</formula>
    </cfRule>
  </conditionalFormatting>
  <conditionalFormatting sqref="G150:U153">
    <cfRule type="cellIs" dxfId="113" priority="125" stopIfTrue="1" operator="equal">
      <formula>0</formula>
    </cfRule>
  </conditionalFormatting>
  <conditionalFormatting sqref="G141:AB141">
    <cfRule type="cellIs" dxfId="112" priority="74" stopIfTrue="1" operator="between">
      <formula>-0.005</formula>
      <formula>0.005</formula>
    </cfRule>
    <cfRule type="cellIs" dxfId="111" priority="73" stopIfTrue="1" operator="equal">
      <formula>0</formula>
    </cfRule>
    <cfRule type="cellIs" dxfId="110" priority="72" stopIfTrue="1" operator="between">
      <formula>-0.005</formula>
      <formula>0.005</formula>
    </cfRule>
    <cfRule type="cellIs" dxfId="109" priority="71" stopIfTrue="1" operator="equal">
      <formula>0</formula>
    </cfRule>
  </conditionalFormatting>
  <conditionalFormatting sqref="G142:AB142">
    <cfRule type="cellIs" dxfId="108" priority="123" stopIfTrue="1" operator="between">
      <formula>-0.005</formula>
      <formula>0.005</formula>
    </cfRule>
    <cfRule type="cellIs" dxfId="107" priority="124" stopIfTrue="1" operator="between">
      <formula>0.005</formula>
      <formula>-0.005</formula>
    </cfRule>
    <cfRule type="cellIs" dxfId="106" priority="122" stopIfTrue="1" operator="equal">
      <formula>0</formula>
    </cfRule>
  </conditionalFormatting>
  <conditionalFormatting sqref="G136:BD137 G139:BD139 Y131:AB131 F133:AL135 F138:AP138">
    <cfRule type="cellIs" dxfId="105" priority="120" stopIfTrue="1" operator="equal">
      <formula>0</formula>
    </cfRule>
  </conditionalFormatting>
  <conditionalFormatting sqref="G137:BD137">
    <cfRule type="cellIs" dxfId="104" priority="32" stopIfTrue="1" operator="equal">
      <formula>0</formula>
    </cfRule>
    <cfRule type="cellIs" dxfId="103" priority="33" stopIfTrue="1" operator="between">
      <formula>-0.005</formula>
      <formula>0.005</formula>
    </cfRule>
  </conditionalFormatting>
  <conditionalFormatting sqref="G139:BD139">
    <cfRule type="cellIs" dxfId="102" priority="37" stopIfTrue="1" operator="between">
      <formula>-0.005</formula>
      <formula>0.005</formula>
    </cfRule>
    <cfRule type="cellIs" dxfId="101" priority="35" stopIfTrue="1" operator="between">
      <formula>-0.005</formula>
      <formula>0.005</formula>
    </cfRule>
    <cfRule type="cellIs" dxfId="100" priority="34" stopIfTrue="1" operator="equal">
      <formula>0</formula>
    </cfRule>
    <cfRule type="cellIs" dxfId="99" priority="36" stopIfTrue="1" operator="equal">
      <formula>0</formula>
    </cfRule>
  </conditionalFormatting>
  <conditionalFormatting sqref="G147:BD149">
    <cfRule type="cellIs" dxfId="98" priority="4" stopIfTrue="1" operator="equal">
      <formula>0</formula>
    </cfRule>
  </conditionalFormatting>
  <conditionalFormatting sqref="H143:L145">
    <cfRule type="cellIs" dxfId="97" priority="108" stopIfTrue="1" operator="equal">
      <formula>0</formula>
    </cfRule>
    <cfRule type="cellIs" dxfId="96" priority="109" stopIfTrue="1" operator="between">
      <formula>-0.005</formula>
      <formula>0.005</formula>
    </cfRule>
  </conditionalFormatting>
  <conditionalFormatting sqref="I143:M145">
    <cfRule type="cellIs" dxfId="95" priority="106" stopIfTrue="1" operator="equal">
      <formula>0</formula>
    </cfRule>
    <cfRule type="cellIs" dxfId="94" priority="107" stopIfTrue="1" operator="between">
      <formula>-0.005</formula>
      <formula>0.005</formula>
    </cfRule>
  </conditionalFormatting>
  <conditionalFormatting sqref="L217">
    <cfRule type="cellIs" dxfId="93" priority="42" stopIfTrue="1" operator="between">
      <formula>0.005</formula>
      <formula>-0.005</formula>
    </cfRule>
  </conditionalFormatting>
  <conditionalFormatting sqref="M143:N145">
    <cfRule type="cellIs" dxfId="92" priority="104" stopIfTrue="1" operator="equal">
      <formula>0</formula>
    </cfRule>
    <cfRule type="cellIs" dxfId="91" priority="105" stopIfTrue="1" operator="between">
      <formula>-0.005</formula>
      <formula>0.005</formula>
    </cfRule>
  </conditionalFormatting>
  <conditionalFormatting sqref="M131:S131 F131:L132 W131:X132 M132:V132 Y132:BD132">
    <cfRule type="cellIs" dxfId="90" priority="138" stopIfTrue="1" operator="between">
      <formula>0.005</formula>
      <formula>-0.005</formula>
    </cfRule>
  </conditionalFormatting>
  <conditionalFormatting sqref="N143:O145">
    <cfRule type="cellIs" dxfId="89" priority="102" stopIfTrue="1" operator="equal">
      <formula>0</formula>
    </cfRule>
    <cfRule type="cellIs" dxfId="88" priority="103" stopIfTrue="1" operator="between">
      <formula>-0.005</formula>
      <formula>0.005</formula>
    </cfRule>
  </conditionalFormatting>
  <conditionalFormatting sqref="O143:P145">
    <cfRule type="cellIs" dxfId="87" priority="100" stopIfTrue="1" operator="equal">
      <formula>0</formula>
    </cfRule>
    <cfRule type="cellIs" dxfId="86" priority="101" stopIfTrue="1" operator="between">
      <formula>-0.005</formula>
      <formula>0.005</formula>
    </cfRule>
  </conditionalFormatting>
  <conditionalFormatting sqref="P143:Q145">
    <cfRule type="cellIs" dxfId="85" priority="98" stopIfTrue="1" operator="equal">
      <formula>0</formula>
    </cfRule>
    <cfRule type="cellIs" dxfId="84" priority="99" stopIfTrue="1" operator="between">
      <formula>-0.005</formula>
      <formula>0.005</formula>
    </cfRule>
  </conditionalFormatting>
  <conditionalFormatting sqref="Q143:R145">
    <cfRule type="cellIs" dxfId="83" priority="97" stopIfTrue="1" operator="between">
      <formula>-0.005</formula>
      <formula>0.005</formula>
    </cfRule>
    <cfRule type="cellIs" dxfId="82" priority="96" stopIfTrue="1" operator="equal">
      <formula>0</formula>
    </cfRule>
  </conditionalFormatting>
  <conditionalFormatting sqref="R143:S145">
    <cfRule type="cellIs" dxfId="81" priority="95" stopIfTrue="1" operator="between">
      <formula>-0.005</formula>
      <formula>0.005</formula>
    </cfRule>
    <cfRule type="cellIs" dxfId="80" priority="94" stopIfTrue="1" operator="equal">
      <formula>0</formula>
    </cfRule>
  </conditionalFormatting>
  <conditionalFormatting sqref="S143:T145">
    <cfRule type="cellIs" dxfId="79" priority="92" stopIfTrue="1" operator="equal">
      <formula>0</formula>
    </cfRule>
    <cfRule type="cellIs" dxfId="78" priority="93" stopIfTrue="1" operator="between">
      <formula>-0.005</formula>
      <formula>0.005</formula>
    </cfRule>
  </conditionalFormatting>
  <conditionalFormatting sqref="T143:V145">
    <cfRule type="cellIs" dxfId="77" priority="91" stopIfTrue="1" operator="between">
      <formula>-0.005</formula>
      <formula>0.005</formula>
    </cfRule>
    <cfRule type="cellIs" dxfId="76" priority="90" stopIfTrue="1" operator="equal">
      <formula>0</formula>
    </cfRule>
  </conditionalFormatting>
  <conditionalFormatting sqref="U132:V132">
    <cfRule type="cellIs" dxfId="75" priority="132" stopIfTrue="1" operator="equal">
      <formula>0</formula>
    </cfRule>
    <cfRule type="cellIs" dxfId="74" priority="133" stopIfTrue="1" operator="between">
      <formula>-0.005</formula>
      <formula>0.005</formula>
    </cfRule>
  </conditionalFormatting>
  <conditionalFormatting sqref="U143:X145">
    <cfRule type="cellIs" dxfId="73" priority="69" stopIfTrue="1" operator="equal">
      <formula>0</formula>
    </cfRule>
    <cfRule type="cellIs" dxfId="72" priority="70" stopIfTrue="1" operator="between">
      <formula>-0.005</formula>
      <formula>0.005</formula>
    </cfRule>
  </conditionalFormatting>
  <conditionalFormatting sqref="V147:AB153">
    <cfRule type="cellIs" dxfId="71" priority="114" stopIfTrue="1" operator="equal">
      <formula>0</formula>
    </cfRule>
  </conditionalFormatting>
  <conditionalFormatting sqref="V217:AL217">
    <cfRule type="cellIs" dxfId="70" priority="66" stopIfTrue="1" operator="between">
      <formula>0.005</formula>
      <formula>-0.005</formula>
    </cfRule>
  </conditionalFormatting>
  <conditionalFormatting sqref="W143:X145">
    <cfRule type="cellIs" dxfId="69" priority="68" stopIfTrue="1" operator="between">
      <formula>-0.005</formula>
      <formula>0.005</formula>
    </cfRule>
    <cfRule type="cellIs" dxfId="68" priority="67" stopIfTrue="1" operator="equal">
      <formula>0</formula>
    </cfRule>
  </conditionalFormatting>
  <conditionalFormatting sqref="Y143:Y145">
    <cfRule type="cellIs" dxfId="67" priority="89" stopIfTrue="1" operator="between">
      <formula>-0.005</formula>
      <formula>0.005</formula>
    </cfRule>
    <cfRule type="cellIs" dxfId="66" priority="88" stopIfTrue="1" operator="equal">
      <formula>0</formula>
    </cfRule>
  </conditionalFormatting>
  <conditionalFormatting sqref="Y143:Z145">
    <cfRule type="cellIs" dxfId="65" priority="87" stopIfTrue="1" operator="between">
      <formula>-0.005</formula>
      <formula>0.005</formula>
    </cfRule>
    <cfRule type="cellIs" dxfId="64" priority="86" stopIfTrue="1" operator="equal">
      <formula>0</formula>
    </cfRule>
  </conditionalFormatting>
  <conditionalFormatting sqref="Y121:AF124 F142:AF142 F143:AX145">
    <cfRule type="cellIs" dxfId="63" priority="136" stopIfTrue="1" operator="equal">
      <formula>0</formula>
    </cfRule>
  </conditionalFormatting>
  <conditionalFormatting sqref="Y121:AF124 Y142:AF142 F142:X145 Y143:AX145 Y131">
    <cfRule type="cellIs" dxfId="62" priority="137" stopIfTrue="1" operator="between">
      <formula>-0.005</formula>
      <formula>0.005</formula>
    </cfRule>
  </conditionalFormatting>
  <conditionalFormatting sqref="Z131:AA135">
    <cfRule type="cellIs" dxfId="61" priority="126" stopIfTrue="1" operator="between">
      <formula>-0.005</formula>
      <formula>0.005</formula>
    </cfRule>
  </conditionalFormatting>
  <conditionalFormatting sqref="Z132:AA132">
    <cfRule type="cellIs" dxfId="60" priority="127" stopIfTrue="1" operator="between">
      <formula>0.005</formula>
      <formula>-0.005</formula>
    </cfRule>
  </conditionalFormatting>
  <conditionalFormatting sqref="Z143:AA145">
    <cfRule type="cellIs" dxfId="59" priority="84" stopIfTrue="1" operator="equal">
      <formula>0</formula>
    </cfRule>
    <cfRule type="cellIs" dxfId="58" priority="85" stopIfTrue="1" operator="between">
      <formula>-0.005</formula>
      <formula>0.005</formula>
    </cfRule>
  </conditionalFormatting>
  <conditionalFormatting sqref="Z132:AB132">
    <cfRule type="cellIs" dxfId="57" priority="117" stopIfTrue="1" operator="equal">
      <formula>0</formula>
    </cfRule>
  </conditionalFormatting>
  <conditionalFormatting sqref="AA143:AB145">
    <cfRule type="cellIs" dxfId="56" priority="81" stopIfTrue="1" operator="between">
      <formula>-0.005</formula>
      <formula>0.005</formula>
    </cfRule>
    <cfRule type="cellIs" dxfId="55" priority="80" stopIfTrue="1" operator="equal">
      <formula>0</formula>
    </cfRule>
  </conditionalFormatting>
  <conditionalFormatting sqref="AB132">
    <cfRule type="cellIs" dxfId="54" priority="118" stopIfTrue="1" operator="between">
      <formula>-0.005</formula>
      <formula>0.005</formula>
    </cfRule>
    <cfRule type="cellIs" dxfId="53" priority="119" stopIfTrue="1" operator="between">
      <formula>0.005</formula>
      <formula>-0.005</formula>
    </cfRule>
  </conditionalFormatting>
  <conditionalFormatting sqref="AB142:AB145">
    <cfRule type="cellIs" dxfId="52" priority="83" stopIfTrue="1" operator="between">
      <formula>-0.005</formula>
      <formula>0.005</formula>
    </cfRule>
    <cfRule type="cellIs" dxfId="51" priority="82" stopIfTrue="1" operator="equal">
      <formula>0</formula>
    </cfRule>
  </conditionalFormatting>
  <conditionalFormatting sqref="AB131:AL131 AB133:AL135 G136:BD137 F138:AP138 G139:BD139">
    <cfRule type="cellIs" dxfId="50" priority="121" stopIfTrue="1" operator="between">
      <formula>-0.005</formula>
      <formula>0.005</formula>
    </cfRule>
  </conditionalFormatting>
  <conditionalFormatting sqref="AC120:AC129">
    <cfRule type="cellIs" dxfId="49" priority="76" stopIfTrue="1" operator="equal">
      <formula>0</formula>
    </cfRule>
    <cfRule type="cellIs" dxfId="48" priority="79" stopIfTrue="1" operator="between">
      <formula>-0.005</formula>
      <formula>0.005</formula>
    </cfRule>
    <cfRule type="cellIs" dxfId="47" priority="77" stopIfTrue="1" operator="between">
      <formula>-0.005</formula>
      <formula>0.005</formula>
    </cfRule>
  </conditionalFormatting>
  <conditionalFormatting sqref="AC120:AL131">
    <cfRule type="cellIs" dxfId="46" priority="78" stopIfTrue="1" operator="equal">
      <formula>0</formula>
    </cfRule>
  </conditionalFormatting>
  <conditionalFormatting sqref="AC150:AL153">
    <cfRule type="cellIs" dxfId="45" priority="75" stopIfTrue="1" operator="equal">
      <formula>0</formula>
    </cfRule>
  </conditionalFormatting>
  <conditionalFormatting sqref="AM153">
    <cfRule type="cellIs" dxfId="44" priority="45" stopIfTrue="1" operator="equal">
      <formula>0</formula>
    </cfRule>
  </conditionalFormatting>
  <conditionalFormatting sqref="AN217:AQ217">
    <cfRule type="cellIs" dxfId="43" priority="65" stopIfTrue="1" operator="between">
      <formula>0.005</formula>
      <formula>-0.005</formula>
    </cfRule>
  </conditionalFormatting>
  <conditionalFormatting sqref="AP120:BD120 AD120:AL130 AM120:AO134 AP121:AQ134 AR122:BD122 AR127:BD127 Y129:AC130 AR130:BD130 F131:X132 Y132:AL132 AR132:BD132 AP141:BD141 AC141:AO142 AP142 AQ142:AQ145 Y143:AP145 AR143:BD145 F133:Y135">
    <cfRule type="cellIs" dxfId="42" priority="135" stopIfTrue="1" operator="between">
      <formula>-0.005</formula>
      <formula>0.005</formula>
    </cfRule>
  </conditionalFormatting>
  <conditionalFormatting sqref="AQ136:AT139">
    <cfRule type="cellIs" dxfId="41" priority="62" stopIfTrue="1" operator="between">
      <formula>-0.005</formula>
      <formula>0.005</formula>
    </cfRule>
    <cfRule type="cellIs" dxfId="40" priority="61" stopIfTrue="1" operator="equal">
      <formula>0</formula>
    </cfRule>
  </conditionalFormatting>
  <conditionalFormatting sqref="AR153">
    <cfRule type="cellIs" dxfId="39" priority="44" stopIfTrue="1" operator="equal">
      <formula>0</formula>
    </cfRule>
  </conditionalFormatting>
  <conditionalFormatting sqref="AR141:AT145">
    <cfRule type="cellIs" dxfId="38" priority="63" stopIfTrue="1" operator="equal">
      <formula>0</formula>
    </cfRule>
    <cfRule type="cellIs" dxfId="37" priority="64" stopIfTrue="1" operator="between">
      <formula>-0.005</formula>
      <formula>0.005</formula>
    </cfRule>
  </conditionalFormatting>
  <conditionalFormatting sqref="AR120:BD134 AU141:BD145">
    <cfRule type="cellIs" dxfId="36" priority="7" stopIfTrue="1" operator="equal">
      <formula>0</formula>
    </cfRule>
    <cfRule type="cellIs" dxfId="35" priority="8" stopIfTrue="1" operator="between">
      <formula>-0.005</formula>
      <formula>0.005</formula>
    </cfRule>
  </conditionalFormatting>
  <conditionalFormatting sqref="AS217:BD217">
    <cfRule type="cellIs" dxfId="34" priority="60" stopIfTrue="1" operator="between">
      <formula>0.005</formula>
      <formula>-0.005</formula>
    </cfRule>
  </conditionalFormatting>
  <conditionalFormatting sqref="AU136:AX137">
    <cfRule type="cellIs" dxfId="33" priority="39" stopIfTrue="1" operator="between">
      <formula>-0.005</formula>
      <formula>0.005</formula>
    </cfRule>
    <cfRule type="cellIs" dxfId="32" priority="38" stopIfTrue="1" operator="equal">
      <formula>0</formula>
    </cfRule>
  </conditionalFormatting>
  <conditionalFormatting sqref="AU136:AX139">
    <cfRule type="cellIs" dxfId="31" priority="40" stopIfTrue="1" operator="equal">
      <formula>0</formula>
    </cfRule>
    <cfRule type="cellIs" dxfId="30" priority="41" stopIfTrue="1" operator="between">
      <formula>-0.005</formula>
      <formula>0.005</formula>
    </cfRule>
  </conditionalFormatting>
  <conditionalFormatting sqref="AY143:AY145">
    <cfRule type="cellIs" dxfId="29" priority="31" stopIfTrue="1" operator="between">
      <formula>-0.005</formula>
      <formula>0.005</formula>
    </cfRule>
    <cfRule type="cellIs" dxfId="28" priority="30" stopIfTrue="1" operator="equal">
      <formula>0</formula>
    </cfRule>
  </conditionalFormatting>
  <conditionalFormatting sqref="AY144:AY145">
    <cfRule type="cellIs" dxfId="27" priority="29" stopIfTrue="1" operator="between">
      <formula>-0.005</formula>
      <formula>0.005</formula>
    </cfRule>
    <cfRule type="cellIs" dxfId="26" priority="28" stopIfTrue="1" operator="equal">
      <formula>0</formula>
    </cfRule>
  </conditionalFormatting>
  <conditionalFormatting sqref="AY144:AZ145">
    <cfRule type="cellIs" dxfId="25" priority="25" stopIfTrue="1" operator="between">
      <formula>-0.005</formula>
      <formula>0.005</formula>
    </cfRule>
    <cfRule type="cellIs" dxfId="24" priority="24" stopIfTrue="1" operator="equal">
      <formula>0</formula>
    </cfRule>
  </conditionalFormatting>
  <conditionalFormatting sqref="AY136:BD137">
    <cfRule type="cellIs" dxfId="23" priority="3" stopIfTrue="1" operator="between">
      <formula>-0.005</formula>
      <formula>0.005</formula>
    </cfRule>
    <cfRule type="cellIs" dxfId="22" priority="2" stopIfTrue="1" operator="equal">
      <formula>0</formula>
    </cfRule>
  </conditionalFormatting>
  <conditionalFormatting sqref="AY136:BD139">
    <cfRule type="cellIs" dxfId="21" priority="5" stopIfTrue="1" operator="equal">
      <formula>0</formula>
    </cfRule>
    <cfRule type="cellIs" dxfId="20" priority="6" stopIfTrue="1" operator="between">
      <formula>-0.005</formula>
      <formula>0.005</formula>
    </cfRule>
  </conditionalFormatting>
  <conditionalFormatting sqref="AZ143:AZ145">
    <cfRule type="cellIs" dxfId="19" priority="27" stopIfTrue="1" operator="between">
      <formula>-0.005</formula>
      <formula>0.005</formula>
    </cfRule>
    <cfRule type="cellIs" dxfId="18" priority="26" stopIfTrue="1" operator="equal">
      <formula>0</formula>
    </cfRule>
  </conditionalFormatting>
  <conditionalFormatting sqref="AZ144:BA145">
    <cfRule type="cellIs" dxfId="17" priority="20" stopIfTrue="1" operator="equal">
      <formula>0</formula>
    </cfRule>
    <cfRule type="cellIs" dxfId="16" priority="21" stopIfTrue="1" operator="between">
      <formula>-0.005</formula>
      <formula>0.005</formula>
    </cfRule>
  </conditionalFormatting>
  <conditionalFormatting sqref="BA143:BA145">
    <cfRule type="cellIs" dxfId="15" priority="23" stopIfTrue="1" operator="between">
      <formula>-0.005</formula>
      <formula>0.005</formula>
    </cfRule>
    <cfRule type="cellIs" dxfId="14" priority="22" stopIfTrue="1" operator="equal">
      <formula>0</formula>
    </cfRule>
  </conditionalFormatting>
  <conditionalFormatting sqref="BA144:BB145">
    <cfRule type="cellIs" dxfId="13" priority="16" stopIfTrue="1" operator="equal">
      <formula>0</formula>
    </cfRule>
    <cfRule type="cellIs" dxfId="12" priority="17" stopIfTrue="1" operator="between">
      <formula>-0.005</formula>
      <formula>0.005</formula>
    </cfRule>
  </conditionalFormatting>
  <conditionalFormatting sqref="BB143:BB145">
    <cfRule type="cellIs" dxfId="11" priority="19" stopIfTrue="1" operator="between">
      <formula>-0.005</formula>
      <formula>0.005</formula>
    </cfRule>
    <cfRule type="cellIs" dxfId="10" priority="18" stopIfTrue="1" operator="equal">
      <formula>0</formula>
    </cfRule>
  </conditionalFormatting>
  <conditionalFormatting sqref="BB144:BD145">
    <cfRule type="cellIs" dxfId="9" priority="12" stopIfTrue="1" operator="equal">
      <formula>0</formula>
    </cfRule>
    <cfRule type="cellIs" dxfId="8" priority="13" stopIfTrue="1" operator="between">
      <formula>-0.005</formula>
      <formula>0.005</formula>
    </cfRule>
  </conditionalFormatting>
  <conditionalFormatting sqref="BC143:BD145">
    <cfRule type="cellIs" dxfId="7" priority="15" stopIfTrue="1" operator="between">
      <formula>-0.005</formula>
      <formula>0.005</formula>
    </cfRule>
    <cfRule type="cellIs" dxfId="6" priority="14" stopIfTrue="1" operator="equal">
      <formula>0</formula>
    </cfRule>
  </conditionalFormatting>
  <conditionalFormatting sqref="BC144:BD145">
    <cfRule type="cellIs" dxfId="5" priority="11" stopIfTrue="1" operator="between">
      <formula>-0.005</formula>
      <formula>0.005</formula>
    </cfRule>
    <cfRule type="cellIs" dxfId="4" priority="10" stopIfTrue="1" operator="equal">
      <formula>0</formula>
    </cfRule>
  </conditionalFormatting>
  <printOptions horizontalCentered="1" gridLines="1"/>
  <pageMargins left="0.70866141732283472" right="0.70866141732283472" top="0.74803149606299213" bottom="0.74803149606299213" header="0.31496062992125984" footer="0.31496062992125984"/>
  <pageSetup paperSize="8" scale="39" orientation="landscape" r:id="rId1"/>
  <headerFooter alignWithMargins="0">
    <oddFooter xml:space="preserve">&amp;C_x000D_&amp;1#&amp;"Aptos"&amp;10&amp;K000000  </oddFooter>
    <evenFooter>&amp;LINTERNAL</evenFooter>
    <firstFooter>&amp;LINTERNAL</firstFooter>
  </headerFooter>
  <rowBreaks count="2" manualBreakCount="2">
    <brk id="116" min="1" max="55" man="1"/>
    <brk id="202" min="1" max="55" man="1"/>
  </rowBreaks>
  <colBreaks count="2" manualBreakCount="2">
    <brk id="23" max="241" man="1"/>
    <brk id="40" max="24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6E090-FBF0-48DB-867A-F806DB204252}">
  <dimension ref="A1:BD528"/>
  <sheetViews>
    <sheetView showGridLines="0" view="pageBreakPreview" topLeftCell="A489" zoomScale="90" zoomScaleNormal="90" zoomScaleSheetLayoutView="90" workbookViewId="0">
      <selection activeCell="A527" sqref="A527"/>
    </sheetView>
  </sheetViews>
  <sheetFormatPr defaultColWidth="9.21875" defaultRowHeight="19.5" customHeight="1" x14ac:dyDescent="0.25"/>
  <cols>
    <col min="1" max="1" width="9.21875" style="230"/>
    <col min="2" max="2" width="55.44140625" style="231" bestFit="1" customWidth="1"/>
    <col min="3" max="3" width="53" style="231" customWidth="1"/>
    <col min="4" max="4" width="47.44140625" style="231" bestFit="1" customWidth="1"/>
    <col min="5" max="5" width="29.77734375" style="231" customWidth="1"/>
    <col min="6" max="7" width="29.77734375" style="231" bestFit="1" customWidth="1"/>
    <col min="8" max="8" width="28.44140625" style="231" bestFit="1" customWidth="1"/>
    <col min="9" max="9" width="18.5546875" style="231" customWidth="1"/>
    <col min="10" max="10" width="12.21875" style="231" bestFit="1" customWidth="1"/>
    <col min="11" max="16384" width="9.21875" style="232"/>
  </cols>
  <sheetData>
    <row r="1" spans="1:8" ht="19.5" customHeight="1" x14ac:dyDescent="0.25">
      <c r="B1" s="2" t="s">
        <v>0</v>
      </c>
    </row>
    <row r="2" spans="1:8" ht="19.5" customHeight="1" x14ac:dyDescent="0.25">
      <c r="B2" s="6" t="s">
        <v>1</v>
      </c>
    </row>
    <row r="3" spans="1:8" ht="19.5" customHeight="1" x14ac:dyDescent="0.25">
      <c r="B3" s="233" t="s">
        <v>262</v>
      </c>
    </row>
    <row r="4" spans="1:8" ht="19.5" customHeight="1" x14ac:dyDescent="0.25">
      <c r="B4" s="234"/>
    </row>
    <row r="5" spans="1:8" ht="19.5" customHeight="1" x14ac:dyDescent="0.25">
      <c r="A5" s="235">
        <v>1</v>
      </c>
      <c r="B5" s="234" t="s">
        <v>263</v>
      </c>
      <c r="E5" s="236"/>
    </row>
    <row r="6" spans="1:8" ht="19.5" hidden="1" customHeight="1" x14ac:dyDescent="0.25">
      <c r="A6" s="235"/>
      <c r="B6" s="237" t="s">
        <v>264</v>
      </c>
      <c r="C6" s="238"/>
      <c r="D6" s="238"/>
      <c r="E6" s="238"/>
      <c r="F6" s="238"/>
      <c r="G6" s="238"/>
      <c r="H6" s="238"/>
    </row>
    <row r="7" spans="1:8" ht="19.5" hidden="1" customHeight="1" x14ac:dyDescent="0.25">
      <c r="A7" s="235"/>
      <c r="B7" s="234" t="s">
        <v>265</v>
      </c>
      <c r="E7" s="236"/>
    </row>
    <row r="8" spans="1:8" ht="19.5" hidden="1" customHeight="1" x14ac:dyDescent="0.25">
      <c r="B8" s="234" t="s">
        <v>266</v>
      </c>
    </row>
    <row r="9" spans="1:8" ht="19.5" customHeight="1" x14ac:dyDescent="0.25">
      <c r="B9" s="165"/>
    </row>
    <row r="10" spans="1:8" ht="19.5" customHeight="1" x14ac:dyDescent="0.25">
      <c r="A10" s="235">
        <v>2</v>
      </c>
      <c r="B10" s="234" t="s">
        <v>267</v>
      </c>
    </row>
    <row r="11" spans="1:8" ht="19.5" customHeight="1" x14ac:dyDescent="0.25">
      <c r="B11" s="234"/>
    </row>
    <row r="12" spans="1:8" ht="19.5" customHeight="1" x14ac:dyDescent="0.25">
      <c r="A12" s="235" t="s">
        <v>268</v>
      </c>
      <c r="B12" s="234" t="s">
        <v>269</v>
      </c>
    </row>
    <row r="13" spans="1:8" ht="19.5" customHeight="1" x14ac:dyDescent="0.25">
      <c r="B13" s="166"/>
      <c r="C13" s="167"/>
      <c r="D13" s="167"/>
      <c r="E13" s="168"/>
    </row>
    <row r="14" spans="1:8" ht="19.5" customHeight="1" x14ac:dyDescent="0.25">
      <c r="A14" s="230" t="s">
        <v>270</v>
      </c>
      <c r="B14" s="234" t="s">
        <v>271</v>
      </c>
      <c r="C14" s="167"/>
      <c r="D14" s="167"/>
      <c r="E14" s="168"/>
    </row>
    <row r="15" spans="1:8" ht="19.5" customHeight="1" x14ac:dyDescent="0.25">
      <c r="B15" s="166"/>
      <c r="C15" s="167"/>
      <c r="D15" s="167"/>
      <c r="E15" s="168"/>
    </row>
    <row r="16" spans="1:8" ht="19.5" customHeight="1" x14ac:dyDescent="0.25">
      <c r="A16" s="230" t="s">
        <v>272</v>
      </c>
      <c r="B16" s="234" t="s">
        <v>273</v>
      </c>
    </row>
    <row r="17" spans="1:8" ht="19.5" hidden="1" customHeight="1" x14ac:dyDescent="0.25">
      <c r="B17" s="234"/>
    </row>
    <row r="18" spans="1:8" ht="19.5" hidden="1" customHeight="1" x14ac:dyDescent="0.25">
      <c r="B18" s="169" t="s">
        <v>274</v>
      </c>
      <c r="C18" s="170" t="s">
        <v>275</v>
      </c>
      <c r="D18" s="170" t="s">
        <v>276</v>
      </c>
      <c r="E18" s="170" t="s">
        <v>277</v>
      </c>
    </row>
    <row r="19" spans="1:8" ht="19.5" hidden="1" customHeight="1" x14ac:dyDescent="0.25">
      <c r="B19" s="171"/>
      <c r="C19" s="171"/>
      <c r="D19" s="171"/>
      <c r="E19" s="172"/>
    </row>
    <row r="20" spans="1:8" ht="19.5" hidden="1" customHeight="1" x14ac:dyDescent="0.25">
      <c r="B20" s="171"/>
      <c r="C20" s="171"/>
      <c r="D20" s="171"/>
      <c r="E20" s="172"/>
    </row>
    <row r="21" spans="1:8" ht="19.5" hidden="1" customHeight="1" x14ac:dyDescent="0.25">
      <c r="B21" s="171"/>
      <c r="C21" s="171"/>
      <c r="D21" s="171"/>
      <c r="E21" s="172"/>
    </row>
    <row r="22" spans="1:8" ht="19.5" hidden="1" customHeight="1" x14ac:dyDescent="0.25">
      <c r="B22" s="171"/>
      <c r="C22" s="171"/>
      <c r="D22" s="171"/>
      <c r="E22" s="172"/>
    </row>
    <row r="23" spans="1:8" ht="19.5" hidden="1" customHeight="1" x14ac:dyDescent="0.25">
      <c r="B23" s="171"/>
      <c r="C23" s="171"/>
      <c r="D23" s="171"/>
      <c r="E23" s="172"/>
    </row>
    <row r="24" spans="1:8" ht="19.5" hidden="1" customHeight="1" x14ac:dyDescent="0.25">
      <c r="B24" s="171"/>
      <c r="C24" s="171"/>
      <c r="D24" s="171"/>
      <c r="E24" s="172"/>
    </row>
    <row r="25" spans="1:8" ht="19.5" hidden="1" customHeight="1" x14ac:dyDescent="0.25">
      <c r="B25" s="171"/>
      <c r="C25" s="171"/>
      <c r="D25" s="171"/>
      <c r="E25" s="172"/>
    </row>
    <row r="26" spans="1:8" ht="19.5" hidden="1" customHeight="1" x14ac:dyDescent="0.25">
      <c r="B26" s="171"/>
      <c r="C26" s="171"/>
      <c r="D26" s="171"/>
      <c r="E26" s="172"/>
    </row>
    <row r="27" spans="1:8" ht="19.5" customHeight="1" x14ac:dyDescent="0.25">
      <c r="B27" s="173"/>
      <c r="C27" s="173"/>
      <c r="D27" s="173"/>
      <c r="E27" s="174"/>
    </row>
    <row r="28" spans="1:8" ht="19.5" customHeight="1" x14ac:dyDescent="0.25">
      <c r="A28" s="230" t="s">
        <v>278</v>
      </c>
      <c r="B28" s="234" t="s">
        <v>279</v>
      </c>
      <c r="C28" s="167"/>
      <c r="D28" s="167"/>
      <c r="E28" s="168"/>
    </row>
    <row r="29" spans="1:8" ht="19.5" customHeight="1" x14ac:dyDescent="0.25">
      <c r="B29" s="173"/>
      <c r="C29" s="173"/>
      <c r="D29" s="173"/>
      <c r="E29" s="174"/>
    </row>
    <row r="30" spans="1:8" ht="19.5" customHeight="1" x14ac:dyDescent="0.25">
      <c r="A30" s="230" t="s">
        <v>280</v>
      </c>
      <c r="B30" s="239" t="s">
        <v>281</v>
      </c>
    </row>
    <row r="31" spans="1:8" ht="19.5" customHeight="1" x14ac:dyDescent="0.25">
      <c r="B31" s="239"/>
    </row>
    <row r="32" spans="1:8" s="242" customFormat="1" ht="19.5" customHeight="1" x14ac:dyDescent="0.25">
      <c r="A32" s="240"/>
      <c r="B32" s="241" t="s">
        <v>282</v>
      </c>
      <c r="C32" s="241"/>
      <c r="D32" s="241"/>
      <c r="E32" s="241"/>
      <c r="F32" s="241"/>
      <c r="G32" s="241"/>
      <c r="H32" s="241"/>
    </row>
    <row r="33" spans="2:13" ht="33" customHeight="1" x14ac:dyDescent="0.25">
      <c r="B33" s="300" t="s">
        <v>283</v>
      </c>
      <c r="C33" s="300" t="s">
        <v>284</v>
      </c>
      <c r="D33" s="301" t="s">
        <v>285</v>
      </c>
      <c r="E33" s="302" t="s">
        <v>286</v>
      </c>
      <c r="F33" s="302"/>
      <c r="G33" s="296" t="s">
        <v>287</v>
      </c>
      <c r="H33" s="297"/>
    </row>
    <row r="34" spans="2:13" ht="19.5" customHeight="1" x14ac:dyDescent="0.25">
      <c r="B34" s="300"/>
      <c r="C34" s="300"/>
      <c r="D34" s="301"/>
      <c r="E34" s="243" t="s">
        <v>288</v>
      </c>
      <c r="F34" s="243" t="s">
        <v>208</v>
      </c>
      <c r="G34" s="243" t="s">
        <v>288</v>
      </c>
      <c r="H34" s="243" t="s">
        <v>208</v>
      </c>
    </row>
    <row r="35" spans="2:13" ht="19.5" customHeight="1" x14ac:dyDescent="0.25">
      <c r="B35" s="244" t="s">
        <v>289</v>
      </c>
      <c r="C35" s="245" t="s">
        <v>290</v>
      </c>
      <c r="D35" s="246" t="s">
        <v>291</v>
      </c>
      <c r="E35" s="247">
        <v>179.86897302986003</v>
      </c>
      <c r="F35" s="175">
        <v>2.2117777422869011E-3</v>
      </c>
      <c r="G35" s="247">
        <v>0.17396451699999999</v>
      </c>
      <c r="H35" s="176">
        <v>8.6168017579120095E-3</v>
      </c>
      <c r="I35" s="248"/>
      <c r="J35" s="248"/>
      <c r="M35" s="249"/>
    </row>
    <row r="36" spans="2:13" ht="19.5" customHeight="1" x14ac:dyDescent="0.25">
      <c r="B36" s="250" t="s">
        <v>292</v>
      </c>
      <c r="C36" s="245" t="s">
        <v>293</v>
      </c>
      <c r="D36" s="246" t="s">
        <v>291</v>
      </c>
      <c r="E36" s="247">
        <v>335.53288014383998</v>
      </c>
      <c r="F36" s="175">
        <v>4.1259153460800812E-3</v>
      </c>
      <c r="G36" s="247">
        <v>0.31270004000000001</v>
      </c>
      <c r="H36" s="176">
        <v>1.54886427464467E-2</v>
      </c>
      <c r="I36" s="248"/>
      <c r="J36" s="248"/>
      <c r="M36" s="249"/>
    </row>
    <row r="37" spans="2:13" ht="19.5" customHeight="1" x14ac:dyDescent="0.25">
      <c r="B37" s="250"/>
      <c r="C37" s="245"/>
      <c r="D37" s="246"/>
      <c r="E37" s="247"/>
      <c r="F37" s="175"/>
      <c r="G37" s="247"/>
      <c r="H37" s="176"/>
      <c r="I37" s="248"/>
      <c r="J37" s="248"/>
      <c r="M37" s="249"/>
    </row>
    <row r="38" spans="2:13" ht="19.5" customHeight="1" x14ac:dyDescent="0.25">
      <c r="B38" s="244" t="s">
        <v>294</v>
      </c>
      <c r="C38" s="245" t="s">
        <v>293</v>
      </c>
      <c r="D38" s="246" t="s">
        <v>295</v>
      </c>
      <c r="E38" s="247">
        <v>420.89031172304993</v>
      </c>
      <c r="F38" s="175">
        <v>6.0570516182532966E-3</v>
      </c>
      <c r="G38" s="247">
        <v>0.39690938200000003</v>
      </c>
      <c r="H38" s="176">
        <v>2.0786901335434139E-2</v>
      </c>
      <c r="I38" s="248"/>
      <c r="J38" s="248"/>
      <c r="M38" s="249"/>
    </row>
    <row r="39" spans="2:13" ht="19.5" customHeight="1" x14ac:dyDescent="0.25">
      <c r="B39" s="250" t="s">
        <v>296</v>
      </c>
      <c r="C39" s="245" t="s">
        <v>290</v>
      </c>
      <c r="D39" s="246" t="s">
        <v>295</v>
      </c>
      <c r="E39" s="247">
        <v>222.22482275959999</v>
      </c>
      <c r="F39" s="175">
        <v>3.1980475312004489E-3</v>
      </c>
      <c r="G39" s="247">
        <v>0.202179364</v>
      </c>
      <c r="H39" s="176">
        <v>1.0588518896559681E-2</v>
      </c>
      <c r="I39" s="248"/>
      <c r="J39" s="248"/>
      <c r="M39" s="249"/>
    </row>
    <row r="40" spans="2:13" ht="19.5" customHeight="1" x14ac:dyDescent="0.25">
      <c r="B40" s="251" t="s">
        <v>297</v>
      </c>
      <c r="C40" s="252"/>
      <c r="D40" s="253"/>
      <c r="E40" s="254"/>
      <c r="F40" s="177"/>
      <c r="G40" s="254"/>
      <c r="H40" s="177"/>
    </row>
    <row r="41" spans="2:13" ht="19.5" customHeight="1" x14ac:dyDescent="0.25">
      <c r="B41" s="298" t="s">
        <v>298</v>
      </c>
      <c r="C41" s="298"/>
      <c r="D41" s="298"/>
      <c r="E41" s="298"/>
      <c r="F41" s="298"/>
      <c r="G41" s="298"/>
      <c r="H41" s="298"/>
    </row>
    <row r="42" spans="2:13" ht="39" customHeight="1" x14ac:dyDescent="0.25">
      <c r="B42" s="300" t="s">
        <v>283</v>
      </c>
      <c r="C42" s="300" t="s">
        <v>284</v>
      </c>
      <c r="D42" s="301" t="s">
        <v>285</v>
      </c>
      <c r="E42" s="303" t="s">
        <v>299</v>
      </c>
      <c r="F42" s="303"/>
      <c r="G42" s="303" t="s">
        <v>300</v>
      </c>
      <c r="H42" s="303"/>
    </row>
    <row r="43" spans="2:13" ht="29.25" customHeight="1" x14ac:dyDescent="0.25">
      <c r="B43" s="300"/>
      <c r="C43" s="300"/>
      <c r="D43" s="301"/>
      <c r="E43" s="243" t="s">
        <v>288</v>
      </c>
      <c r="F43" s="243" t="s">
        <v>208</v>
      </c>
      <c r="G43" s="243" t="s">
        <v>288</v>
      </c>
      <c r="H43" s="243" t="s">
        <v>208</v>
      </c>
      <c r="I43" s="248"/>
      <c r="J43" s="248"/>
      <c r="K43" s="249"/>
      <c r="L43" s="249"/>
    </row>
    <row r="44" spans="2:13" ht="19.5" customHeight="1" x14ac:dyDescent="0.25">
      <c r="B44" s="255"/>
      <c r="C44" s="256"/>
      <c r="D44" s="257"/>
      <c r="E44" s="258"/>
      <c r="F44" s="178"/>
      <c r="G44" s="258"/>
      <c r="H44" s="179"/>
      <c r="I44" s="248"/>
    </row>
    <row r="45" spans="2:13" ht="19.5" customHeight="1" x14ac:dyDescent="0.25">
      <c r="B45" s="255" t="s">
        <v>301</v>
      </c>
      <c r="C45" s="256" t="s">
        <v>302</v>
      </c>
      <c r="D45" s="246" t="s">
        <v>291</v>
      </c>
      <c r="E45" s="258">
        <v>6.5583546050000008</v>
      </c>
      <c r="F45" s="180">
        <v>6.9234894377202163E-5</v>
      </c>
      <c r="G45" s="258">
        <v>0.66931730100000031</v>
      </c>
      <c r="H45" s="180">
        <v>3.4979730509960795E-3</v>
      </c>
      <c r="I45" s="248"/>
    </row>
    <row r="46" spans="2:13" ht="19.5" customHeight="1" x14ac:dyDescent="0.25">
      <c r="B46" s="255" t="s">
        <v>303</v>
      </c>
      <c r="C46" s="256" t="s">
        <v>302</v>
      </c>
      <c r="D46" s="246" t="s">
        <v>291</v>
      </c>
      <c r="E46" s="258">
        <v>8.3395849999999983E-3</v>
      </c>
      <c r="F46" s="181">
        <v>8.8038894112938778E-8</v>
      </c>
      <c r="G46" s="182">
        <v>2.9684700000000004E-4</v>
      </c>
      <c r="H46" s="181">
        <v>1.551376013615152E-6</v>
      </c>
      <c r="I46" s="248"/>
    </row>
    <row r="47" spans="2:13" ht="19.5" customHeight="1" x14ac:dyDescent="0.25">
      <c r="B47" s="255" t="s">
        <v>304</v>
      </c>
      <c r="C47" s="256" t="s">
        <v>302</v>
      </c>
      <c r="D47" s="246" t="s">
        <v>291</v>
      </c>
      <c r="E47" s="258">
        <v>2727.2157521569893</v>
      </c>
      <c r="F47" s="180">
        <v>2.879052840486522E-2</v>
      </c>
      <c r="G47" s="258">
        <v>69.147364636999981</v>
      </c>
      <c r="H47" s="180">
        <v>0.36137661119210351</v>
      </c>
      <c r="I47" s="248"/>
    </row>
    <row r="48" spans="2:13" ht="19.5" customHeight="1" x14ac:dyDescent="0.25">
      <c r="B48" s="255" t="s">
        <v>305</v>
      </c>
      <c r="C48" s="256" t="s">
        <v>302</v>
      </c>
      <c r="D48" s="246" t="s">
        <v>291</v>
      </c>
      <c r="E48" s="258">
        <v>8.903565799999999E-2</v>
      </c>
      <c r="F48" s="181">
        <v>9.399269708190312E-7</v>
      </c>
      <c r="G48" s="258">
        <v>1.6230839999999999E-3</v>
      </c>
      <c r="H48" s="181">
        <v>8.4825300093399469E-6</v>
      </c>
      <c r="I48" s="248"/>
    </row>
    <row r="49" spans="1:13" ht="19.5" customHeight="1" x14ac:dyDescent="0.25">
      <c r="B49" s="255"/>
      <c r="C49" s="256"/>
      <c r="D49" s="246"/>
      <c r="E49" s="258"/>
      <c r="F49" s="181"/>
      <c r="G49" s="183"/>
      <c r="H49" s="183"/>
      <c r="I49" s="248"/>
    </row>
    <row r="50" spans="1:13" ht="19.5" customHeight="1" x14ac:dyDescent="0.25">
      <c r="B50" s="255" t="s">
        <v>301</v>
      </c>
      <c r="C50" s="256" t="s">
        <v>302</v>
      </c>
      <c r="D50" s="246" t="s">
        <v>295</v>
      </c>
      <c r="E50" s="258">
        <v>8.0882993990000021</v>
      </c>
      <c r="F50" s="258">
        <v>1.0830548013048799E-2</v>
      </c>
      <c r="G50" s="258">
        <v>0.64607272999999965</v>
      </c>
      <c r="H50" s="180">
        <v>3.52025848814028E-3</v>
      </c>
      <c r="I50" s="248"/>
      <c r="J50" s="248"/>
    </row>
    <row r="51" spans="1:13" ht="19.5" customHeight="1" x14ac:dyDescent="0.25">
      <c r="B51" s="255" t="s">
        <v>303</v>
      </c>
      <c r="C51" s="256" t="s">
        <v>302</v>
      </c>
      <c r="D51" s="246" t="s">
        <v>295</v>
      </c>
      <c r="E51" s="258">
        <v>2.6050445999999998E-2</v>
      </c>
      <c r="F51" s="182">
        <v>3.4882562111785506E-5</v>
      </c>
      <c r="G51" s="182">
        <v>2.0199299999999998E-4</v>
      </c>
      <c r="H51" s="181">
        <v>1.1005998857046957E-4</v>
      </c>
      <c r="I51" s="248"/>
      <c r="J51" s="248"/>
      <c r="K51" s="249"/>
      <c r="L51" s="249"/>
    </row>
    <row r="52" spans="1:13" ht="19.5" customHeight="1" x14ac:dyDescent="0.25">
      <c r="B52" s="255" t="s">
        <v>304</v>
      </c>
      <c r="C52" s="256" t="s">
        <v>302</v>
      </c>
      <c r="D52" s="246" t="s">
        <v>295</v>
      </c>
      <c r="E52" s="258">
        <v>3385.6114710531119</v>
      </c>
      <c r="F52" s="180">
        <v>4.5334656621765203E-2</v>
      </c>
      <c r="G52" s="258">
        <v>68.482811243</v>
      </c>
      <c r="H52" s="180">
        <v>0.37314250606101235</v>
      </c>
      <c r="I52" s="248"/>
      <c r="J52" s="248"/>
      <c r="K52" s="249"/>
      <c r="L52" s="249"/>
    </row>
    <row r="53" spans="1:13" ht="19.5" customHeight="1" x14ac:dyDescent="0.25">
      <c r="B53" s="255" t="s">
        <v>305</v>
      </c>
      <c r="C53" s="256" t="s">
        <v>302</v>
      </c>
      <c r="D53" s="246" t="s">
        <v>295</v>
      </c>
      <c r="E53" s="258">
        <v>0.10090508100000001</v>
      </c>
      <c r="F53" s="182">
        <v>1.3511583469155377E-4</v>
      </c>
      <c r="G53" s="182">
        <v>3.934042999999999E-3</v>
      </c>
      <c r="H53" s="181">
        <v>2.1435432297937838E-3</v>
      </c>
      <c r="I53" s="248"/>
      <c r="J53" s="248"/>
    </row>
    <row r="54" spans="1:13" ht="19.5" customHeight="1" x14ac:dyDescent="0.25">
      <c r="B54" s="255" t="s">
        <v>306</v>
      </c>
      <c r="C54" s="256" t="s">
        <v>302</v>
      </c>
      <c r="D54" s="246" t="s">
        <v>295</v>
      </c>
      <c r="E54" s="258">
        <v>4.5247744999999999E-2</v>
      </c>
      <c r="F54" s="182">
        <v>6.0588493393960789E-5</v>
      </c>
      <c r="G54" s="183">
        <v>1.9065923999999998E-2</v>
      </c>
      <c r="H54" s="183">
        <v>1.0388455924341148E-2</v>
      </c>
      <c r="I54" s="248"/>
      <c r="J54" s="248"/>
    </row>
    <row r="55" spans="1:13" ht="19.5" customHeight="1" x14ac:dyDescent="0.25">
      <c r="B55" s="255"/>
      <c r="C55" s="256"/>
      <c r="D55" s="257"/>
      <c r="E55" s="258"/>
      <c r="F55" s="180"/>
      <c r="G55" s="258"/>
      <c r="H55" s="180"/>
      <c r="I55" s="248"/>
    </row>
    <row r="56" spans="1:13" ht="19.5" customHeight="1" x14ac:dyDescent="0.25">
      <c r="B56" s="259" t="s">
        <v>307</v>
      </c>
    </row>
    <row r="57" spans="1:13" ht="19.5" customHeight="1" x14ac:dyDescent="0.25">
      <c r="B57" s="259" t="s">
        <v>308</v>
      </c>
    </row>
    <row r="58" spans="1:13" ht="19.5" customHeight="1" x14ac:dyDescent="0.25">
      <c r="B58" s="259" t="s">
        <v>309</v>
      </c>
    </row>
    <row r="59" spans="1:13" ht="19.5" customHeight="1" x14ac:dyDescent="0.25">
      <c r="B59" s="239"/>
    </row>
    <row r="60" spans="1:13" ht="19.5" customHeight="1" x14ac:dyDescent="0.25">
      <c r="A60" s="235">
        <v>3</v>
      </c>
      <c r="B60" s="239" t="s">
        <v>310</v>
      </c>
    </row>
    <row r="61" spans="1:13" ht="19.5" customHeight="1" x14ac:dyDescent="0.25">
      <c r="B61" s="260"/>
    </row>
    <row r="62" spans="1:13" ht="19.5" customHeight="1" x14ac:dyDescent="0.25">
      <c r="B62" s="239" t="s">
        <v>311</v>
      </c>
    </row>
    <row r="63" spans="1:13" s="231" customFormat="1" ht="19.5" customHeight="1" thickBot="1" x14ac:dyDescent="0.3">
      <c r="A63" s="230"/>
      <c r="B63" s="260"/>
      <c r="K63" s="232"/>
      <c r="L63" s="232"/>
      <c r="M63" s="232"/>
    </row>
    <row r="64" spans="1:13" s="184" customFormat="1" ht="55.8" thickBot="1" x14ac:dyDescent="0.3">
      <c r="B64" s="185" t="s">
        <v>312</v>
      </c>
      <c r="C64" s="186" t="s">
        <v>313</v>
      </c>
      <c r="D64" s="186" t="s">
        <v>314</v>
      </c>
      <c r="E64" s="187" t="s">
        <v>315</v>
      </c>
      <c r="F64" s="188" t="s">
        <v>316</v>
      </c>
    </row>
    <row r="65" spans="2:6" s="192" customFormat="1" ht="13.8" x14ac:dyDescent="0.25">
      <c r="B65" s="189" t="s">
        <v>317</v>
      </c>
      <c r="C65" s="190" t="s">
        <v>82</v>
      </c>
      <c r="D65" s="190" t="s">
        <v>81</v>
      </c>
      <c r="E65" s="191">
        <v>1507.5287671000001</v>
      </c>
      <c r="F65" s="191">
        <v>0</v>
      </c>
    </row>
    <row r="66" spans="2:6" s="192" customFormat="1" ht="13.8" x14ac:dyDescent="0.25">
      <c r="B66" s="189"/>
      <c r="C66" s="190"/>
      <c r="D66" s="190" t="s">
        <v>65</v>
      </c>
      <c r="E66" s="191">
        <v>163.75285740000001</v>
      </c>
      <c r="F66" s="191">
        <v>0</v>
      </c>
    </row>
    <row r="67" spans="2:6" s="192" customFormat="1" ht="13.8" x14ac:dyDescent="0.25">
      <c r="B67" s="189"/>
      <c r="C67" s="190"/>
      <c r="D67" s="190" t="s">
        <v>79</v>
      </c>
      <c r="E67" s="191">
        <v>2508.0774074999999</v>
      </c>
      <c r="F67" s="191">
        <v>1000.005</v>
      </c>
    </row>
    <row r="68" spans="2:6" s="192" customFormat="1" ht="13.8" x14ac:dyDescent="0.25">
      <c r="B68" s="189"/>
      <c r="C68" s="190"/>
      <c r="D68" s="190" t="s">
        <v>76</v>
      </c>
      <c r="E68" s="191">
        <v>105825.5975</v>
      </c>
      <c r="F68" s="191">
        <v>14832.405000000001</v>
      </c>
    </row>
    <row r="69" spans="2:6" s="192" customFormat="1" ht="13.8" x14ac:dyDescent="0.25">
      <c r="B69" s="189"/>
      <c r="C69" s="190"/>
      <c r="D69" s="190" t="s">
        <v>83</v>
      </c>
      <c r="E69" s="191">
        <v>4779.0200000000004</v>
      </c>
      <c r="F69" s="191">
        <v>4931.1049999999996</v>
      </c>
    </row>
    <row r="70" spans="2:6" s="192" customFormat="1" ht="13.8" x14ac:dyDescent="0.25">
      <c r="B70" s="189"/>
      <c r="C70" s="190"/>
      <c r="D70" s="190"/>
      <c r="E70" s="191"/>
      <c r="F70" s="191"/>
    </row>
    <row r="71" spans="2:6" s="192" customFormat="1" ht="13.8" x14ac:dyDescent="0.25">
      <c r="B71" s="189" t="s">
        <v>318</v>
      </c>
      <c r="C71" s="190" t="s">
        <v>82</v>
      </c>
      <c r="D71" s="190" t="s">
        <v>67</v>
      </c>
      <c r="E71" s="191">
        <v>1100.6013284999999</v>
      </c>
      <c r="F71" s="191">
        <v>940.10400000000004</v>
      </c>
    </row>
    <row r="72" spans="2:6" s="192" customFormat="1" ht="13.8" x14ac:dyDescent="0.25">
      <c r="B72" s="189"/>
      <c r="C72" s="190"/>
      <c r="D72" s="190" t="s">
        <v>66</v>
      </c>
      <c r="E72" s="191">
        <v>98.216546999999991</v>
      </c>
      <c r="F72" s="191">
        <v>0</v>
      </c>
    </row>
    <row r="73" spans="2:6" s="192" customFormat="1" ht="13.8" x14ac:dyDescent="0.25">
      <c r="B73" s="189"/>
      <c r="C73" s="190"/>
      <c r="D73" s="190" t="s">
        <v>81</v>
      </c>
      <c r="E73" s="191">
        <v>970.438535</v>
      </c>
      <c r="F73" s="191">
        <v>4463.12</v>
      </c>
    </row>
    <row r="74" spans="2:6" s="192" customFormat="1" ht="13.8" x14ac:dyDescent="0.25">
      <c r="B74" s="189"/>
      <c r="C74" s="190"/>
      <c r="D74" s="190" t="s">
        <v>78</v>
      </c>
      <c r="E74" s="191">
        <v>736.38027999999997</v>
      </c>
      <c r="F74" s="191">
        <v>569.76</v>
      </c>
    </row>
    <row r="75" spans="2:6" s="192" customFormat="1" ht="13.8" x14ac:dyDescent="0.25">
      <c r="B75" s="189"/>
      <c r="C75" s="190"/>
      <c r="D75" s="190" t="s">
        <v>87</v>
      </c>
      <c r="E75" s="191">
        <v>671.75603099999989</v>
      </c>
      <c r="F75" s="191">
        <v>555.51599999999996</v>
      </c>
    </row>
    <row r="76" spans="2:6" s="192" customFormat="1" ht="13.8" x14ac:dyDescent="0.25">
      <c r="B76" s="189"/>
      <c r="C76" s="190"/>
      <c r="D76" s="190" t="s">
        <v>95</v>
      </c>
      <c r="E76" s="191">
        <v>917.08740000000012</v>
      </c>
      <c r="F76" s="191">
        <v>854.64</v>
      </c>
    </row>
    <row r="77" spans="2:6" s="192" customFormat="1" ht="13.8" x14ac:dyDescent="0.25">
      <c r="B77" s="189"/>
      <c r="C77" s="190"/>
      <c r="D77" s="190" t="s">
        <v>85</v>
      </c>
      <c r="E77" s="191">
        <v>2246.4982403640001</v>
      </c>
      <c r="F77" s="191">
        <v>1899.2</v>
      </c>
    </row>
    <row r="78" spans="2:6" s="192" customFormat="1" ht="13.8" x14ac:dyDescent="0.25">
      <c r="B78" s="189"/>
      <c r="C78" s="190"/>
      <c r="D78" s="190" t="s">
        <v>76</v>
      </c>
      <c r="E78" s="191">
        <v>56488.494999999995</v>
      </c>
      <c r="F78" s="191">
        <v>9862.48</v>
      </c>
    </row>
    <row r="79" spans="2:6" s="192" customFormat="1" ht="13.8" x14ac:dyDescent="0.25">
      <c r="B79" s="189"/>
      <c r="C79" s="190"/>
      <c r="D79" s="190" t="s">
        <v>72</v>
      </c>
      <c r="E79" s="191">
        <v>1205.9141670000001</v>
      </c>
      <c r="F79" s="191">
        <v>1025.568</v>
      </c>
    </row>
    <row r="80" spans="2:6" s="192" customFormat="1" ht="13.8" x14ac:dyDescent="0.25">
      <c r="B80" s="189"/>
      <c r="C80" s="190"/>
      <c r="D80" s="190" t="s">
        <v>74</v>
      </c>
      <c r="E80" s="191">
        <v>3882.8144000000002</v>
      </c>
      <c r="F80" s="191">
        <v>0</v>
      </c>
    </row>
    <row r="81" spans="2:6" s="192" customFormat="1" ht="13.8" x14ac:dyDescent="0.25">
      <c r="B81" s="189"/>
      <c r="C81" s="190"/>
      <c r="D81" s="190" t="s">
        <v>92</v>
      </c>
      <c r="E81" s="191">
        <v>529.05433440000002</v>
      </c>
      <c r="F81" s="191">
        <v>0</v>
      </c>
    </row>
    <row r="82" spans="2:6" s="192" customFormat="1" ht="13.8" x14ac:dyDescent="0.25">
      <c r="B82" s="189"/>
      <c r="C82" s="190"/>
      <c r="D82" s="190" t="s">
        <v>97</v>
      </c>
      <c r="E82" s="191">
        <v>11.285149864000001</v>
      </c>
      <c r="F82" s="191">
        <v>6.0014719999999997</v>
      </c>
    </row>
    <row r="83" spans="2:6" s="192" customFormat="1" ht="13.8" x14ac:dyDescent="0.25">
      <c r="B83" s="189"/>
      <c r="C83" s="190"/>
      <c r="D83" s="190"/>
      <c r="E83" s="191"/>
      <c r="F83" s="191"/>
    </row>
    <row r="84" spans="2:6" s="192" customFormat="1" ht="13.8" x14ac:dyDescent="0.25">
      <c r="B84" s="189" t="s">
        <v>319</v>
      </c>
      <c r="C84" s="190"/>
      <c r="D84" s="190" t="s">
        <v>66</v>
      </c>
      <c r="E84" s="191">
        <v>1526.958987</v>
      </c>
      <c r="F84" s="191">
        <v>0</v>
      </c>
    </row>
    <row r="85" spans="2:6" s="192" customFormat="1" ht="13.8" x14ac:dyDescent="0.25">
      <c r="B85" s="189" t="s">
        <v>320</v>
      </c>
      <c r="C85" s="190"/>
      <c r="D85" s="190" t="s">
        <v>97</v>
      </c>
      <c r="E85" s="191">
        <v>6.4531679499999992</v>
      </c>
      <c r="F85" s="191">
        <v>1.869354</v>
      </c>
    </row>
    <row r="86" spans="2:6" s="192" customFormat="1" ht="13.8" x14ac:dyDescent="0.25">
      <c r="B86" s="189"/>
      <c r="C86" s="190"/>
      <c r="D86" s="190"/>
      <c r="E86" s="191"/>
      <c r="F86" s="191"/>
    </row>
    <row r="87" spans="2:6" s="192" customFormat="1" ht="13.8" x14ac:dyDescent="0.25">
      <c r="B87" s="189" t="s">
        <v>321</v>
      </c>
      <c r="C87" s="190" t="s">
        <v>82</v>
      </c>
      <c r="D87" s="190" t="s">
        <v>66</v>
      </c>
      <c r="E87" s="191">
        <v>1581.3519984</v>
      </c>
      <c r="F87" s="191">
        <v>122.18062500000001</v>
      </c>
    </row>
    <row r="88" spans="2:6" s="192" customFormat="1" ht="13.8" x14ac:dyDescent="0.25">
      <c r="B88" s="189"/>
      <c r="C88" s="190"/>
      <c r="D88" s="190" t="s">
        <v>64</v>
      </c>
      <c r="E88" s="191">
        <v>1231.3301760000002</v>
      </c>
      <c r="F88" s="191">
        <v>0</v>
      </c>
    </row>
    <row r="89" spans="2:6" s="192" customFormat="1" ht="13.8" x14ac:dyDescent="0.25">
      <c r="B89" s="189"/>
      <c r="C89" s="190"/>
      <c r="D89" s="190" t="s">
        <v>84</v>
      </c>
      <c r="E89" s="191">
        <v>1.6714500000000001</v>
      </c>
      <c r="F89" s="191">
        <v>362.32875000000001</v>
      </c>
    </row>
    <row r="90" spans="2:6" s="192" customFormat="1" ht="13.8" x14ac:dyDescent="0.25">
      <c r="B90" s="189"/>
      <c r="C90" s="190"/>
      <c r="D90" s="190" t="s">
        <v>63</v>
      </c>
      <c r="E90" s="191">
        <v>3205.0761042940003</v>
      </c>
      <c r="F90" s="191">
        <v>0</v>
      </c>
    </row>
    <row r="91" spans="2:6" s="192" customFormat="1" ht="13.8" x14ac:dyDescent="0.25">
      <c r="B91" s="189"/>
      <c r="C91" s="190"/>
      <c r="D91" s="190" t="s">
        <v>74</v>
      </c>
      <c r="E91" s="191">
        <v>5379.9284700000007</v>
      </c>
      <c r="F91" s="191">
        <v>0</v>
      </c>
    </row>
    <row r="92" spans="2:6" s="192" customFormat="1" ht="13.8" x14ac:dyDescent="0.25">
      <c r="B92" s="189"/>
      <c r="C92" s="190"/>
      <c r="D92" s="190" t="s">
        <v>92</v>
      </c>
      <c r="E92" s="191">
        <v>387.78238000000005</v>
      </c>
      <c r="F92" s="191">
        <v>0</v>
      </c>
    </row>
    <row r="93" spans="2:6" s="192" customFormat="1" ht="13.8" x14ac:dyDescent="0.25">
      <c r="B93" s="189"/>
      <c r="C93" s="190"/>
      <c r="D93" s="190"/>
      <c r="E93" s="191"/>
      <c r="F93" s="191"/>
    </row>
    <row r="94" spans="2:6" s="192" customFormat="1" ht="13.8" x14ac:dyDescent="0.25">
      <c r="B94" s="189" t="s">
        <v>322</v>
      </c>
      <c r="C94" s="190" t="s">
        <v>100</v>
      </c>
      <c r="D94" s="190" t="s">
        <v>66</v>
      </c>
      <c r="E94" s="191">
        <v>474.69107219999995</v>
      </c>
      <c r="F94" s="191">
        <v>0</v>
      </c>
    </row>
    <row r="95" spans="2:6" s="192" customFormat="1" ht="13.8" x14ac:dyDescent="0.25">
      <c r="B95" s="189"/>
      <c r="C95" s="190"/>
      <c r="D95" s="190" t="s">
        <v>97</v>
      </c>
      <c r="E95" s="191">
        <v>10.552774471999999</v>
      </c>
      <c r="F95" s="191">
        <v>4.10351</v>
      </c>
    </row>
    <row r="96" spans="2:6" s="192" customFormat="1" ht="13.8" x14ac:dyDescent="0.25">
      <c r="B96" s="189"/>
      <c r="C96" s="190"/>
      <c r="D96" s="190"/>
      <c r="E96" s="191"/>
      <c r="F96" s="191"/>
    </row>
    <row r="97" spans="2:6" s="192" customFormat="1" ht="13.8" x14ac:dyDescent="0.25">
      <c r="B97" s="189" t="s">
        <v>304</v>
      </c>
      <c r="C97" s="190" t="s">
        <v>76</v>
      </c>
      <c r="D97" s="190" t="s">
        <v>66</v>
      </c>
      <c r="E97" s="191">
        <v>7971.3137205000012</v>
      </c>
      <c r="F97" s="191">
        <v>21.726900000000001</v>
      </c>
    </row>
    <row r="98" spans="2:6" s="192" customFormat="1" ht="13.8" x14ac:dyDescent="0.25">
      <c r="B98" s="189"/>
      <c r="C98" s="190"/>
      <c r="D98" s="190" t="s">
        <v>81</v>
      </c>
      <c r="E98" s="191">
        <v>7584.959866616</v>
      </c>
      <c r="F98" s="191">
        <v>0</v>
      </c>
    </row>
    <row r="99" spans="2:6" s="192" customFormat="1" ht="13.8" x14ac:dyDescent="0.25">
      <c r="B99" s="189"/>
      <c r="C99" s="190"/>
      <c r="D99" s="190" t="s">
        <v>78</v>
      </c>
      <c r="E99" s="191">
        <v>363.30042000000003</v>
      </c>
      <c r="F99" s="191">
        <v>0</v>
      </c>
    </row>
    <row r="100" spans="2:6" s="192" customFormat="1" ht="13.8" x14ac:dyDescent="0.25">
      <c r="B100" s="189"/>
      <c r="C100" s="190"/>
      <c r="D100" s="190" t="s">
        <v>64</v>
      </c>
      <c r="E100" s="191">
        <v>1416.7905000000001</v>
      </c>
      <c r="F100" s="191">
        <v>0</v>
      </c>
    </row>
    <row r="101" spans="2:6" s="192" customFormat="1" ht="13.8" x14ac:dyDescent="0.25">
      <c r="B101" s="189"/>
      <c r="C101" s="190"/>
      <c r="D101" s="190" t="s">
        <v>71</v>
      </c>
      <c r="E101" s="191">
        <v>3289.4431500000001</v>
      </c>
      <c r="F101" s="191">
        <v>0</v>
      </c>
    </row>
    <row r="102" spans="2:6" s="192" customFormat="1" ht="13.8" x14ac:dyDescent="0.25">
      <c r="B102" s="189"/>
      <c r="C102" s="190"/>
      <c r="D102" s="190" t="s">
        <v>68</v>
      </c>
      <c r="E102" s="191">
        <v>3656.6845499999995</v>
      </c>
      <c r="F102" s="191">
        <v>0</v>
      </c>
    </row>
    <row r="103" spans="2:6" s="192" customFormat="1" ht="13.8" x14ac:dyDescent="0.25">
      <c r="B103" s="189"/>
      <c r="C103" s="190"/>
      <c r="D103" s="190" t="s">
        <v>85</v>
      </c>
      <c r="E103" s="191">
        <v>3737.7675999999997</v>
      </c>
      <c r="F103" s="191">
        <v>0</v>
      </c>
    </row>
    <row r="104" spans="2:6" s="192" customFormat="1" ht="13.8" x14ac:dyDescent="0.25">
      <c r="B104" s="189"/>
      <c r="C104" s="190"/>
      <c r="D104" s="190" t="s">
        <v>93</v>
      </c>
      <c r="E104" s="191">
        <v>90.609118511000005</v>
      </c>
      <c r="F104" s="191">
        <v>15.80926</v>
      </c>
    </row>
    <row r="105" spans="2:6" s="192" customFormat="1" ht="13.8" x14ac:dyDescent="0.25">
      <c r="B105" s="189"/>
      <c r="C105" s="190"/>
      <c r="D105" s="190" t="s">
        <v>92</v>
      </c>
      <c r="E105" s="191">
        <v>525.02988000000005</v>
      </c>
      <c r="F105" s="191">
        <v>0</v>
      </c>
    </row>
    <row r="106" spans="2:6" s="192" customFormat="1" ht="13.8" x14ac:dyDescent="0.25">
      <c r="B106" s="189"/>
      <c r="C106" s="190"/>
      <c r="D106" s="190"/>
      <c r="E106" s="191"/>
      <c r="F106" s="191"/>
    </row>
    <row r="107" spans="2:6" s="192" customFormat="1" ht="13.8" x14ac:dyDescent="0.25">
      <c r="B107" s="189" t="s">
        <v>323</v>
      </c>
      <c r="C107" s="190" t="s">
        <v>83</v>
      </c>
      <c r="D107" s="190" t="s">
        <v>66</v>
      </c>
      <c r="E107" s="191">
        <v>167.18949455000001</v>
      </c>
      <c r="F107" s="191">
        <v>21.370439999999999</v>
      </c>
    </row>
    <row r="108" spans="2:6" s="192" customFormat="1" ht="13.8" x14ac:dyDescent="0.25">
      <c r="B108" s="189"/>
      <c r="C108" s="190"/>
      <c r="D108" s="190" t="s">
        <v>84</v>
      </c>
      <c r="E108" s="191">
        <v>55.167717600000003</v>
      </c>
      <c r="F108" s="191">
        <v>0</v>
      </c>
    </row>
    <row r="109" spans="2:6" s="192" customFormat="1" ht="13.8" x14ac:dyDescent="0.25">
      <c r="B109" s="189"/>
      <c r="C109" s="190"/>
      <c r="D109" s="190" t="s">
        <v>76</v>
      </c>
      <c r="E109" s="191">
        <v>24728.15</v>
      </c>
      <c r="F109" s="191">
        <v>0</v>
      </c>
    </row>
    <row r="110" spans="2:6" s="192" customFormat="1" ht="13.8" x14ac:dyDescent="0.25">
      <c r="B110" s="189"/>
      <c r="C110" s="190"/>
      <c r="D110" s="190" t="s">
        <v>97</v>
      </c>
      <c r="E110" s="191">
        <v>7.4028800320000006</v>
      </c>
      <c r="F110" s="191">
        <v>4.1138097</v>
      </c>
    </row>
    <row r="111" spans="2:6" s="192" customFormat="1" ht="13.8" x14ac:dyDescent="0.25">
      <c r="B111" s="189"/>
      <c r="C111" s="190"/>
      <c r="D111" s="190"/>
      <c r="E111" s="191"/>
      <c r="F111" s="191"/>
    </row>
    <row r="112" spans="2:6" s="192" customFormat="1" ht="13.8" x14ac:dyDescent="0.25">
      <c r="B112" s="189" t="s">
        <v>324</v>
      </c>
      <c r="C112" s="190" t="s">
        <v>76</v>
      </c>
      <c r="D112" s="190" t="s">
        <v>67</v>
      </c>
      <c r="E112" s="191">
        <v>0</v>
      </c>
      <c r="F112" s="191">
        <v>1370.223</v>
      </c>
    </row>
    <row r="113" spans="2:6" s="192" customFormat="1" ht="13.8" x14ac:dyDescent="0.25">
      <c r="B113" s="189"/>
      <c r="C113" s="190"/>
      <c r="D113" s="190" t="s">
        <v>66</v>
      </c>
      <c r="E113" s="191">
        <v>9010.3707015749969</v>
      </c>
      <c r="F113" s="191">
        <v>1695.6509625000001</v>
      </c>
    </row>
    <row r="114" spans="2:6" s="192" customFormat="1" ht="13.8" x14ac:dyDescent="0.25">
      <c r="B114" s="189"/>
      <c r="C114" s="190"/>
      <c r="D114" s="190" t="s">
        <v>81</v>
      </c>
      <c r="E114" s="191">
        <v>2646.0858304000003</v>
      </c>
      <c r="F114" s="191">
        <v>8413.65</v>
      </c>
    </row>
    <row r="115" spans="2:6" s="192" customFormat="1" ht="13.8" x14ac:dyDescent="0.25">
      <c r="B115" s="189"/>
      <c r="C115" s="190"/>
      <c r="D115" s="190" t="s">
        <v>87</v>
      </c>
      <c r="E115" s="191">
        <v>0</v>
      </c>
      <c r="F115" s="191">
        <v>612.99450000000002</v>
      </c>
    </row>
    <row r="116" spans="2:6" s="192" customFormat="1" ht="13.8" x14ac:dyDescent="0.25">
      <c r="B116" s="189"/>
      <c r="C116" s="190"/>
      <c r="D116" s="190" t="s">
        <v>65</v>
      </c>
      <c r="E116" s="191">
        <v>369.16352599999999</v>
      </c>
      <c r="F116" s="191">
        <v>192.31200000000001</v>
      </c>
    </row>
    <row r="117" spans="2:6" s="192" customFormat="1" ht="13.8" x14ac:dyDescent="0.25">
      <c r="B117" s="189"/>
      <c r="C117" s="190"/>
      <c r="D117" s="190" t="s">
        <v>64</v>
      </c>
      <c r="E117" s="191">
        <v>904.83014600000013</v>
      </c>
      <c r="F117" s="191">
        <v>873.41700000000003</v>
      </c>
    </row>
    <row r="118" spans="2:6" s="192" customFormat="1" ht="13.8" x14ac:dyDescent="0.25">
      <c r="B118" s="189"/>
      <c r="C118" s="190"/>
      <c r="D118" s="190" t="s">
        <v>84</v>
      </c>
      <c r="E118" s="191">
        <v>122.38986</v>
      </c>
      <c r="F118" s="191">
        <v>200.32499999999999</v>
      </c>
    </row>
    <row r="119" spans="2:6" s="192" customFormat="1" ht="13.8" x14ac:dyDescent="0.25">
      <c r="B119" s="189"/>
      <c r="C119" s="190"/>
      <c r="D119" s="190" t="s">
        <v>68</v>
      </c>
      <c r="E119" s="191">
        <v>856.82622500000002</v>
      </c>
      <c r="F119" s="191">
        <v>1802.925</v>
      </c>
    </row>
    <row r="120" spans="2:6" s="192" customFormat="1" ht="13.8" x14ac:dyDescent="0.25">
      <c r="B120" s="189"/>
      <c r="C120" s="190"/>
      <c r="D120" s="190" t="s">
        <v>63</v>
      </c>
      <c r="E120" s="191">
        <v>2101.0135499999997</v>
      </c>
      <c r="F120" s="191">
        <v>2704.3874999999998</v>
      </c>
    </row>
    <row r="121" spans="2:6" s="192" customFormat="1" ht="13.8" x14ac:dyDescent="0.25">
      <c r="B121" s="189"/>
      <c r="C121" s="190"/>
      <c r="D121" s="190" t="s">
        <v>94</v>
      </c>
      <c r="E121" s="191">
        <v>3166.6301970000004</v>
      </c>
      <c r="F121" s="191">
        <v>1298.106</v>
      </c>
    </row>
    <row r="122" spans="2:6" s="192" customFormat="1" ht="13.8" x14ac:dyDescent="0.25">
      <c r="B122" s="189"/>
      <c r="C122" s="190"/>
      <c r="D122" s="190" t="s">
        <v>90</v>
      </c>
      <c r="E122" s="191">
        <v>201.01148363800002</v>
      </c>
      <c r="F122" s="191">
        <v>76.652357999999992</v>
      </c>
    </row>
    <row r="123" spans="2:6" s="192" customFormat="1" ht="13.8" x14ac:dyDescent="0.25">
      <c r="B123" s="189"/>
      <c r="C123" s="190"/>
      <c r="D123" s="190" t="s">
        <v>96</v>
      </c>
      <c r="E123" s="191">
        <v>244.12955241599997</v>
      </c>
      <c r="F123" s="191">
        <v>0</v>
      </c>
    </row>
    <row r="124" spans="2:6" s="192" customFormat="1" ht="13.8" x14ac:dyDescent="0.25">
      <c r="B124" s="189"/>
      <c r="C124" s="190"/>
      <c r="D124" s="190" t="s">
        <v>92</v>
      </c>
      <c r="E124" s="191">
        <v>290.54178999999999</v>
      </c>
      <c r="F124" s="191">
        <v>280.45499999999998</v>
      </c>
    </row>
    <row r="125" spans="2:6" s="192" customFormat="1" ht="13.8" x14ac:dyDescent="0.25">
      <c r="B125" s="189"/>
      <c r="C125" s="190"/>
      <c r="D125" s="190" t="s">
        <v>73</v>
      </c>
      <c r="E125" s="191">
        <v>2502.3850000000002</v>
      </c>
      <c r="F125" s="191">
        <v>1802.925</v>
      </c>
    </row>
    <row r="126" spans="2:6" s="192" customFormat="1" ht="13.8" x14ac:dyDescent="0.25">
      <c r="B126" s="189"/>
      <c r="C126" s="190"/>
      <c r="D126" s="190" t="s">
        <v>98</v>
      </c>
      <c r="E126" s="191">
        <v>147.06259349999999</v>
      </c>
      <c r="F126" s="191">
        <v>142.23075</v>
      </c>
    </row>
    <row r="127" spans="2:6" s="192" customFormat="1" ht="13.8" x14ac:dyDescent="0.25">
      <c r="B127" s="189"/>
      <c r="C127" s="190"/>
      <c r="D127" s="190"/>
      <c r="E127" s="191"/>
      <c r="F127" s="191"/>
    </row>
    <row r="128" spans="2:6" s="192" customFormat="1" ht="13.8" x14ac:dyDescent="0.25">
      <c r="B128" s="189" t="s">
        <v>325</v>
      </c>
      <c r="C128" s="190" t="s">
        <v>82</v>
      </c>
      <c r="D128" s="190" t="s">
        <v>66</v>
      </c>
      <c r="E128" s="191">
        <v>220.24241800000001</v>
      </c>
      <c r="F128" s="191">
        <v>0</v>
      </c>
    </row>
    <row r="129" spans="2:6" s="192" customFormat="1" ht="13.8" x14ac:dyDescent="0.25">
      <c r="B129" s="189"/>
      <c r="C129" s="190"/>
      <c r="D129" s="190" t="s">
        <v>73</v>
      </c>
      <c r="E129" s="191">
        <v>1406.2203500000001</v>
      </c>
      <c r="F129" s="191">
        <v>540.61199999999997</v>
      </c>
    </row>
    <row r="130" spans="2:6" s="192" customFormat="1" ht="13.8" x14ac:dyDescent="0.25">
      <c r="B130" s="189"/>
      <c r="C130" s="190"/>
      <c r="D130" s="190" t="s">
        <v>104</v>
      </c>
      <c r="E130" s="191">
        <v>979.13916000000006</v>
      </c>
      <c r="F130" s="191">
        <v>540.61199999999997</v>
      </c>
    </row>
    <row r="131" spans="2:6" s="192" customFormat="1" ht="13.8" x14ac:dyDescent="0.25">
      <c r="B131" s="189"/>
      <c r="C131" s="190"/>
      <c r="D131" s="190"/>
      <c r="E131" s="191"/>
      <c r="F131" s="191"/>
    </row>
    <row r="132" spans="2:6" s="192" customFormat="1" ht="13.8" x14ac:dyDescent="0.25">
      <c r="B132" s="189" t="s">
        <v>326</v>
      </c>
      <c r="C132" s="190" t="s">
        <v>327</v>
      </c>
      <c r="D132" s="190" t="s">
        <v>97</v>
      </c>
      <c r="E132" s="191">
        <v>5.1568739750000008</v>
      </c>
      <c r="F132" s="191">
        <v>1.929705</v>
      </c>
    </row>
    <row r="133" spans="2:6" s="192" customFormat="1" ht="13.8" x14ac:dyDescent="0.25">
      <c r="B133" s="189"/>
      <c r="C133" s="190" t="s">
        <v>75</v>
      </c>
      <c r="D133" s="190"/>
      <c r="E133" s="191"/>
      <c r="F133" s="191"/>
    </row>
    <row r="134" spans="2:6" s="192" customFormat="1" ht="13.8" x14ac:dyDescent="0.25">
      <c r="B134" s="189"/>
      <c r="C134" s="190"/>
      <c r="D134" s="190"/>
      <c r="E134" s="191"/>
      <c r="F134" s="191"/>
    </row>
    <row r="135" spans="2:6" s="192" customFormat="1" ht="13.8" x14ac:dyDescent="0.25">
      <c r="B135" s="189" t="s">
        <v>328</v>
      </c>
      <c r="C135" s="190" t="s">
        <v>82</v>
      </c>
      <c r="D135" s="190" t="s">
        <v>66</v>
      </c>
      <c r="E135" s="191">
        <v>5662.7106668999995</v>
      </c>
      <c r="F135" s="191">
        <v>136.20529999999999</v>
      </c>
    </row>
    <row r="136" spans="2:6" s="192" customFormat="1" ht="13.8" x14ac:dyDescent="0.25">
      <c r="B136" s="189"/>
      <c r="C136" s="190"/>
      <c r="D136" s="190" t="s">
        <v>81</v>
      </c>
      <c r="E136" s="191">
        <v>1392.9285118</v>
      </c>
      <c r="F136" s="191">
        <v>0</v>
      </c>
    </row>
    <row r="137" spans="2:6" s="192" customFormat="1" ht="13.8" x14ac:dyDescent="0.25">
      <c r="B137" s="189"/>
      <c r="C137" s="190"/>
      <c r="D137" s="190" t="s">
        <v>65</v>
      </c>
      <c r="E137" s="191">
        <v>260.29355750000002</v>
      </c>
      <c r="F137" s="191">
        <v>331.66874999999999</v>
      </c>
    </row>
    <row r="138" spans="2:6" s="192" customFormat="1" ht="13.8" x14ac:dyDescent="0.25">
      <c r="B138" s="189"/>
      <c r="C138" s="190"/>
      <c r="D138" s="190" t="s">
        <v>95</v>
      </c>
      <c r="E138" s="191">
        <v>1689.5050500000002</v>
      </c>
      <c r="F138" s="191">
        <v>0</v>
      </c>
    </row>
    <row r="139" spans="2:6" s="192" customFormat="1" ht="13.8" x14ac:dyDescent="0.25">
      <c r="B139" s="189"/>
      <c r="C139" s="190"/>
      <c r="D139" s="190" t="s">
        <v>64</v>
      </c>
      <c r="E139" s="191">
        <v>1418.51178</v>
      </c>
      <c r="F139" s="191">
        <v>1945.79</v>
      </c>
    </row>
    <row r="140" spans="2:6" s="192" customFormat="1" ht="13.8" x14ac:dyDescent="0.25">
      <c r="B140" s="189"/>
      <c r="C140" s="190"/>
      <c r="D140" s="190" t="s">
        <v>84</v>
      </c>
      <c r="E140" s="191">
        <v>181.567744</v>
      </c>
      <c r="F140" s="191">
        <v>247.64599999999999</v>
      </c>
    </row>
    <row r="141" spans="2:6" s="192" customFormat="1" ht="13.8" x14ac:dyDescent="0.25">
      <c r="B141" s="189"/>
      <c r="C141" s="190"/>
      <c r="D141" s="190" t="s">
        <v>71</v>
      </c>
      <c r="E141" s="191">
        <v>2103.85095</v>
      </c>
      <c r="F141" s="191">
        <v>2211.125</v>
      </c>
    </row>
    <row r="142" spans="2:6" s="192" customFormat="1" ht="13.8" x14ac:dyDescent="0.25">
      <c r="B142" s="189"/>
      <c r="C142" s="190"/>
      <c r="D142" s="190" t="s">
        <v>76</v>
      </c>
      <c r="E142" s="191">
        <v>49573.1</v>
      </c>
      <c r="F142" s="191">
        <v>0</v>
      </c>
    </row>
    <row r="143" spans="2:6" s="192" customFormat="1" ht="13.8" x14ac:dyDescent="0.25">
      <c r="B143" s="189"/>
      <c r="C143" s="190"/>
      <c r="D143" s="190" t="s">
        <v>90</v>
      </c>
      <c r="E143" s="191">
        <v>126.85883169199998</v>
      </c>
      <c r="F143" s="191">
        <v>66.457572999999996</v>
      </c>
    </row>
    <row r="144" spans="2:6" s="192" customFormat="1" ht="13.8" x14ac:dyDescent="0.25">
      <c r="B144" s="189"/>
      <c r="C144" s="190"/>
      <c r="D144" s="190" t="s">
        <v>96</v>
      </c>
      <c r="E144" s="191">
        <v>163.59769756700001</v>
      </c>
      <c r="F144" s="191">
        <v>111.18420949999999</v>
      </c>
    </row>
    <row r="145" spans="2:6" s="192" customFormat="1" ht="13.8" x14ac:dyDescent="0.25">
      <c r="B145" s="189"/>
      <c r="C145" s="190"/>
      <c r="D145" s="190" t="s">
        <v>92</v>
      </c>
      <c r="E145" s="191">
        <v>307.28769599999998</v>
      </c>
      <c r="F145" s="191">
        <v>424.536</v>
      </c>
    </row>
    <row r="146" spans="2:6" s="192" customFormat="1" ht="13.8" x14ac:dyDescent="0.25">
      <c r="B146" s="189"/>
      <c r="C146" s="190"/>
      <c r="D146" s="190" t="s">
        <v>73</v>
      </c>
      <c r="E146" s="191">
        <v>1664.4750200000001</v>
      </c>
      <c r="F146" s="191">
        <v>0</v>
      </c>
    </row>
    <row r="147" spans="2:6" s="192" customFormat="1" ht="13.8" x14ac:dyDescent="0.25">
      <c r="B147" s="189"/>
      <c r="C147" s="190"/>
      <c r="D147" s="190" t="s">
        <v>98</v>
      </c>
      <c r="E147" s="191">
        <v>124.536871</v>
      </c>
      <c r="F147" s="191">
        <v>168.0455</v>
      </c>
    </row>
    <row r="148" spans="2:6" s="192" customFormat="1" ht="13.8" x14ac:dyDescent="0.25">
      <c r="B148" s="189"/>
      <c r="C148" s="190"/>
      <c r="D148" s="190" t="s">
        <v>99</v>
      </c>
      <c r="E148" s="191">
        <v>938.83710499999984</v>
      </c>
      <c r="F148" s="191">
        <v>0</v>
      </c>
    </row>
    <row r="149" spans="2:6" s="192" customFormat="1" ht="14.4" thickBot="1" x14ac:dyDescent="0.3">
      <c r="B149" s="193"/>
      <c r="C149" s="194"/>
      <c r="D149" s="194"/>
      <c r="E149" s="195"/>
      <c r="F149" s="195"/>
    </row>
    <row r="150" spans="2:6" s="192" customFormat="1" ht="13.8" x14ac:dyDescent="0.25">
      <c r="B150" s="196" t="s">
        <v>329</v>
      </c>
      <c r="C150" s="197"/>
      <c r="D150" s="197" t="s">
        <v>73</v>
      </c>
      <c r="E150" s="198">
        <v>1325.9678000000001</v>
      </c>
      <c r="F150" s="198">
        <v>0</v>
      </c>
    </row>
    <row r="151" spans="2:6" s="192" customFormat="1" ht="13.8" x14ac:dyDescent="0.25">
      <c r="B151" s="189" t="s">
        <v>330</v>
      </c>
      <c r="C151" s="190"/>
      <c r="D151" s="190" t="s">
        <v>97</v>
      </c>
      <c r="E151" s="191">
        <v>3.609634641</v>
      </c>
      <c r="F151" s="191">
        <v>0</v>
      </c>
    </row>
    <row r="152" spans="2:6" s="192" customFormat="1" ht="13.8" x14ac:dyDescent="0.25">
      <c r="B152" s="189"/>
      <c r="C152" s="190"/>
      <c r="D152" s="190"/>
      <c r="E152" s="191"/>
      <c r="F152" s="191"/>
    </row>
    <row r="153" spans="2:6" s="192" customFormat="1" ht="13.8" x14ac:dyDescent="0.25">
      <c r="B153" s="189" t="s">
        <v>331</v>
      </c>
      <c r="C153" s="190" t="s">
        <v>83</v>
      </c>
      <c r="D153" s="190" t="s">
        <v>67</v>
      </c>
      <c r="E153" s="191">
        <v>3294.3477294999998</v>
      </c>
      <c r="F153" s="191">
        <v>2511.5084999999999</v>
      </c>
    </row>
    <row r="154" spans="2:6" s="192" customFormat="1" ht="13.8" x14ac:dyDescent="0.25">
      <c r="B154" s="189"/>
      <c r="C154" s="190" t="s">
        <v>82</v>
      </c>
      <c r="D154" s="190" t="s">
        <v>81</v>
      </c>
      <c r="E154" s="191">
        <v>2496.8320056000002</v>
      </c>
      <c r="F154" s="191">
        <v>1508.8905</v>
      </c>
    </row>
    <row r="155" spans="2:6" s="192" customFormat="1" ht="13.8" x14ac:dyDescent="0.25">
      <c r="B155" s="189"/>
      <c r="C155" s="190"/>
      <c r="D155" s="190" t="s">
        <v>65</v>
      </c>
      <c r="E155" s="191">
        <v>2245.3803047000001</v>
      </c>
      <c r="F155" s="191">
        <v>1757.8905</v>
      </c>
    </row>
    <row r="156" spans="2:6" s="192" customFormat="1" ht="13.8" x14ac:dyDescent="0.25">
      <c r="B156" s="189"/>
      <c r="C156" s="190"/>
      <c r="D156" s="190" t="s">
        <v>79</v>
      </c>
      <c r="E156" s="191">
        <v>949.47923719999994</v>
      </c>
      <c r="F156" s="191">
        <v>751.96349999999995</v>
      </c>
    </row>
    <row r="157" spans="2:6" s="192" customFormat="1" ht="13.8" x14ac:dyDescent="0.25">
      <c r="B157" s="189"/>
      <c r="C157" s="190"/>
      <c r="D157" s="190" t="s">
        <v>56</v>
      </c>
      <c r="E157" s="191">
        <v>498.13067119999999</v>
      </c>
      <c r="F157" s="191">
        <v>502.96350000000001</v>
      </c>
    </row>
    <row r="158" spans="2:6" s="192" customFormat="1" ht="13.8" x14ac:dyDescent="0.25">
      <c r="B158" s="189"/>
      <c r="C158" s="190"/>
      <c r="D158" s="190" t="s">
        <v>83</v>
      </c>
      <c r="E158" s="191">
        <v>4646.2250000000004</v>
      </c>
      <c r="F158" s="191">
        <v>0</v>
      </c>
    </row>
    <row r="159" spans="2:6" s="192" customFormat="1" ht="13.8" x14ac:dyDescent="0.25">
      <c r="B159" s="189"/>
      <c r="C159" s="190"/>
      <c r="D159" s="190" t="s">
        <v>77</v>
      </c>
      <c r="E159" s="191">
        <v>498.13067119999999</v>
      </c>
      <c r="F159" s="191">
        <v>502.96350000000001</v>
      </c>
    </row>
    <row r="160" spans="2:6" s="192" customFormat="1" ht="13.8" x14ac:dyDescent="0.25">
      <c r="B160" s="189"/>
      <c r="C160" s="190"/>
      <c r="D160" s="190"/>
      <c r="E160" s="191"/>
      <c r="F160" s="191"/>
    </row>
    <row r="161" spans="2:6" s="192" customFormat="1" ht="13.8" x14ac:dyDescent="0.25">
      <c r="B161" s="189" t="s">
        <v>332</v>
      </c>
      <c r="C161" s="190" t="s">
        <v>80</v>
      </c>
      <c r="D161" s="190" t="s">
        <v>66</v>
      </c>
      <c r="E161" s="191">
        <v>176.12927400000001</v>
      </c>
      <c r="F161" s="191">
        <v>0</v>
      </c>
    </row>
    <row r="162" spans="2:6" s="192" customFormat="1" ht="13.8" x14ac:dyDescent="0.25">
      <c r="B162" s="189"/>
      <c r="C162" s="190"/>
      <c r="D162" s="190" t="s">
        <v>85</v>
      </c>
      <c r="E162" s="191">
        <v>4817.2584346779995</v>
      </c>
      <c r="F162" s="191">
        <v>3810</v>
      </c>
    </row>
    <row r="163" spans="2:6" s="192" customFormat="1" ht="13.8" x14ac:dyDescent="0.25">
      <c r="B163" s="189"/>
      <c r="C163" s="190"/>
      <c r="D163" s="190" t="s">
        <v>97</v>
      </c>
      <c r="E163" s="191">
        <v>10.904086461999999</v>
      </c>
      <c r="F163" s="191">
        <v>5.2324000000000002</v>
      </c>
    </row>
    <row r="164" spans="2:6" s="192" customFormat="1" ht="13.8" x14ac:dyDescent="0.25">
      <c r="B164" s="189"/>
      <c r="C164" s="190"/>
      <c r="D164" s="190"/>
      <c r="E164" s="191"/>
      <c r="F164" s="191"/>
    </row>
    <row r="165" spans="2:6" s="192" customFormat="1" ht="13.8" x14ac:dyDescent="0.25">
      <c r="B165" s="189" t="s">
        <v>333</v>
      </c>
      <c r="C165" s="190" t="s">
        <v>80</v>
      </c>
      <c r="D165" s="190" t="s">
        <v>89</v>
      </c>
      <c r="E165" s="191">
        <v>1365.9734376930001</v>
      </c>
      <c r="F165" s="191">
        <v>0</v>
      </c>
    </row>
    <row r="166" spans="2:6" s="192" customFormat="1" ht="13.8" x14ac:dyDescent="0.25">
      <c r="B166" s="189"/>
      <c r="C166" s="190"/>
      <c r="D166" s="190"/>
      <c r="E166" s="191"/>
      <c r="F166" s="191"/>
    </row>
    <row r="167" spans="2:6" s="192" customFormat="1" ht="13.8" x14ac:dyDescent="0.25">
      <c r="B167" s="189" t="s">
        <v>334</v>
      </c>
      <c r="C167" s="190" t="s">
        <v>75</v>
      </c>
      <c r="D167" s="190" t="s">
        <v>66</v>
      </c>
      <c r="E167" s="191">
        <v>279.2588796</v>
      </c>
      <c r="F167" s="191">
        <v>96.028800000000004</v>
      </c>
    </row>
    <row r="168" spans="2:6" s="192" customFormat="1" ht="13.8" x14ac:dyDescent="0.25">
      <c r="B168" s="189"/>
      <c r="C168" s="190"/>
      <c r="D168" s="190" t="s">
        <v>71</v>
      </c>
      <c r="E168" s="191">
        <v>697.93907999999999</v>
      </c>
      <c r="F168" s="191">
        <v>0</v>
      </c>
    </row>
    <row r="169" spans="2:6" s="192" customFormat="1" ht="13.8" x14ac:dyDescent="0.25">
      <c r="B169" s="189"/>
      <c r="C169" s="190"/>
      <c r="D169" s="190" t="s">
        <v>68</v>
      </c>
      <c r="E169" s="191">
        <v>1471.187839574</v>
      </c>
      <c r="F169" s="191">
        <v>0</v>
      </c>
    </row>
    <row r="170" spans="2:6" s="192" customFormat="1" ht="13.8" x14ac:dyDescent="0.25">
      <c r="B170" s="189"/>
      <c r="C170" s="190"/>
      <c r="D170" s="190" t="s">
        <v>85</v>
      </c>
      <c r="E170" s="191">
        <v>2206.9435824320003</v>
      </c>
      <c r="F170" s="191">
        <v>0</v>
      </c>
    </row>
    <row r="171" spans="2:6" s="192" customFormat="1" ht="13.8" x14ac:dyDescent="0.25">
      <c r="B171" s="189"/>
      <c r="C171" s="190"/>
      <c r="D171" s="190" t="s">
        <v>89</v>
      </c>
      <c r="E171" s="191">
        <v>1279.3257736</v>
      </c>
      <c r="F171" s="191">
        <v>1200.3599999999999</v>
      </c>
    </row>
    <row r="172" spans="2:6" s="192" customFormat="1" ht="13.8" x14ac:dyDescent="0.25">
      <c r="B172" s="189"/>
      <c r="C172" s="190"/>
      <c r="D172" s="190"/>
      <c r="E172" s="191"/>
      <c r="F172" s="191"/>
    </row>
    <row r="173" spans="2:6" s="192" customFormat="1" ht="13.8" x14ac:dyDescent="0.25">
      <c r="B173" s="189" t="s">
        <v>335</v>
      </c>
      <c r="C173" s="190" t="s">
        <v>82</v>
      </c>
      <c r="D173" s="190" t="s">
        <v>76</v>
      </c>
      <c r="E173" s="191">
        <v>85969.272500000006</v>
      </c>
      <c r="F173" s="191">
        <v>0</v>
      </c>
    </row>
    <row r="174" spans="2:6" s="192" customFormat="1" ht="13.8" x14ac:dyDescent="0.25">
      <c r="B174" s="189"/>
      <c r="C174" s="190"/>
      <c r="D174" s="190" t="s">
        <v>80</v>
      </c>
      <c r="E174" s="191">
        <v>2452.6475</v>
      </c>
      <c r="F174" s="191">
        <v>0</v>
      </c>
    </row>
    <row r="175" spans="2:6" s="192" customFormat="1" ht="13.8" x14ac:dyDescent="0.25">
      <c r="B175" s="189"/>
      <c r="C175" s="190"/>
      <c r="D175" s="190"/>
      <c r="E175" s="191"/>
      <c r="F175" s="191"/>
    </row>
    <row r="176" spans="2:6" s="192" customFormat="1" ht="13.8" x14ac:dyDescent="0.25">
      <c r="B176" s="189" t="s">
        <v>336</v>
      </c>
      <c r="C176" s="190"/>
      <c r="D176" s="190" t="s">
        <v>66</v>
      </c>
      <c r="E176" s="191">
        <v>3310.7821942059995</v>
      </c>
      <c r="F176" s="191">
        <v>0</v>
      </c>
    </row>
    <row r="177" spans="2:56" s="192" customFormat="1" ht="13.8" x14ac:dyDescent="0.25">
      <c r="B177" s="189" t="s">
        <v>337</v>
      </c>
      <c r="C177" s="190"/>
      <c r="D177" s="190" t="s">
        <v>81</v>
      </c>
      <c r="E177" s="191">
        <v>1460.73</v>
      </c>
      <c r="F177" s="191">
        <v>0</v>
      </c>
    </row>
    <row r="178" spans="2:56" s="192" customFormat="1" ht="13.8" x14ac:dyDescent="0.25">
      <c r="B178" s="189"/>
      <c r="C178" s="190"/>
      <c r="D178" s="190" t="s">
        <v>87</v>
      </c>
      <c r="E178" s="191">
        <v>29.505023999999999</v>
      </c>
      <c r="F178" s="191">
        <v>0</v>
      </c>
    </row>
    <row r="179" spans="2:56" s="192" customFormat="1" ht="13.8" x14ac:dyDescent="0.25">
      <c r="B179" s="189"/>
      <c r="C179" s="190"/>
      <c r="D179" s="190" t="s">
        <v>65</v>
      </c>
      <c r="E179" s="191">
        <v>973.82</v>
      </c>
      <c r="F179" s="191">
        <v>0</v>
      </c>
    </row>
    <row r="180" spans="2:56" s="192" customFormat="1" ht="13.8" x14ac:dyDescent="0.25">
      <c r="B180" s="189"/>
      <c r="C180" s="190"/>
      <c r="D180" s="190" t="s">
        <v>76</v>
      </c>
      <c r="E180" s="191">
        <v>32381.105</v>
      </c>
      <c r="F180" s="191">
        <v>0</v>
      </c>
    </row>
    <row r="181" spans="2:56" s="192" customFormat="1" ht="13.8" x14ac:dyDescent="0.25">
      <c r="B181" s="189"/>
      <c r="C181" s="190"/>
      <c r="D181" s="190" t="s">
        <v>83</v>
      </c>
      <c r="E181" s="191">
        <v>4766.9250000000002</v>
      </c>
      <c r="F181" s="191">
        <v>0</v>
      </c>
    </row>
    <row r="182" spans="2:56" s="192" customFormat="1" ht="13.8" x14ac:dyDescent="0.25">
      <c r="B182" s="189"/>
      <c r="C182" s="190"/>
      <c r="D182" s="190" t="s">
        <v>96</v>
      </c>
      <c r="E182" s="191">
        <v>70.680277236999999</v>
      </c>
      <c r="F182" s="191">
        <v>46.903854000000003</v>
      </c>
    </row>
    <row r="183" spans="2:56" s="192" customFormat="1" ht="13.8" x14ac:dyDescent="0.25">
      <c r="B183" s="189"/>
      <c r="C183" s="190"/>
      <c r="D183" s="190" t="s">
        <v>80</v>
      </c>
      <c r="E183" s="191">
        <v>2489.395</v>
      </c>
      <c r="F183" s="191">
        <v>0</v>
      </c>
    </row>
    <row r="184" spans="2:56" s="192" customFormat="1" ht="13.8" x14ac:dyDescent="0.25">
      <c r="B184" s="189"/>
      <c r="C184" s="190"/>
      <c r="D184" s="190" t="s">
        <v>97</v>
      </c>
      <c r="E184" s="191">
        <v>7.8560692100000011</v>
      </c>
      <c r="F184" s="191">
        <v>5.0634160000000001</v>
      </c>
    </row>
    <row r="185" spans="2:56" s="192" customFormat="1" ht="13.8" x14ac:dyDescent="0.25">
      <c r="B185" s="189"/>
      <c r="C185" s="190"/>
      <c r="D185" s="190" t="s">
        <v>104</v>
      </c>
      <c r="E185" s="191">
        <v>731.24177400000008</v>
      </c>
      <c r="F185" s="191">
        <v>648.54</v>
      </c>
    </row>
    <row r="186" spans="2:56" s="192" customFormat="1" ht="13.8" x14ac:dyDescent="0.25">
      <c r="B186" s="189"/>
      <c r="C186" s="190"/>
      <c r="D186" s="190"/>
      <c r="E186" s="191"/>
      <c r="F186" s="191"/>
    </row>
    <row r="187" spans="2:56" s="192" customFormat="1" ht="13.8" x14ac:dyDescent="0.25">
      <c r="B187" s="189" t="s">
        <v>338</v>
      </c>
      <c r="C187" s="190"/>
      <c r="D187" s="190" t="s">
        <v>66</v>
      </c>
      <c r="E187" s="191">
        <v>100.852214</v>
      </c>
      <c r="F187" s="191">
        <v>0</v>
      </c>
    </row>
    <row r="188" spans="2:56" s="192" customFormat="1" ht="13.8" x14ac:dyDescent="0.25">
      <c r="B188" s="189" t="s">
        <v>337</v>
      </c>
      <c r="C188" s="190"/>
      <c r="D188" s="190" t="s">
        <v>97</v>
      </c>
      <c r="E188" s="191">
        <v>6.6822019930000005</v>
      </c>
      <c r="F188" s="191">
        <v>2.0603220000000002</v>
      </c>
    </row>
    <row r="189" spans="2:56" s="192" customFormat="1" ht="13.8" x14ac:dyDescent="0.25">
      <c r="B189" s="189"/>
      <c r="C189" s="190"/>
      <c r="D189" s="190"/>
      <c r="E189" s="191"/>
      <c r="F189" s="191"/>
    </row>
    <row r="190" spans="2:56" s="192" customFormat="1" ht="13.8" x14ac:dyDescent="0.25">
      <c r="B190" s="189" t="s">
        <v>339</v>
      </c>
      <c r="C190" s="190" t="s">
        <v>83</v>
      </c>
      <c r="D190" s="190" t="s">
        <v>67</v>
      </c>
      <c r="E190" s="191">
        <v>0</v>
      </c>
      <c r="F190" s="191">
        <v>4415.1660000000002</v>
      </c>
      <c r="BD190" s="192" t="s">
        <v>233</v>
      </c>
    </row>
    <row r="191" spans="2:56" s="192" customFormat="1" ht="13.8" x14ac:dyDescent="0.25">
      <c r="B191" s="189"/>
      <c r="C191" s="190"/>
      <c r="D191" s="190" t="s">
        <v>66</v>
      </c>
      <c r="E191" s="191">
        <v>4952.8310437999999</v>
      </c>
      <c r="F191" s="191">
        <v>98.114800000000002</v>
      </c>
    </row>
    <row r="192" spans="2:56" s="192" customFormat="1" ht="13.8" x14ac:dyDescent="0.25">
      <c r="B192" s="189"/>
      <c r="C192" s="190"/>
      <c r="D192" s="190" t="s">
        <v>81</v>
      </c>
      <c r="E192" s="191">
        <v>5375.5585893000007</v>
      </c>
      <c r="F192" s="191">
        <v>10971.5355</v>
      </c>
    </row>
    <row r="193" spans="2:6" s="192" customFormat="1" ht="13.8" x14ac:dyDescent="0.25">
      <c r="B193" s="189"/>
      <c r="C193" s="190"/>
      <c r="D193" s="190" t="s">
        <v>87</v>
      </c>
      <c r="E193" s="191">
        <v>163.65356100000002</v>
      </c>
      <c r="F193" s="191">
        <v>2049.8984999999998</v>
      </c>
    </row>
    <row r="194" spans="2:6" s="192" customFormat="1" ht="13.8" x14ac:dyDescent="0.25">
      <c r="B194" s="189"/>
      <c r="C194" s="190"/>
      <c r="D194" s="190" t="s">
        <v>65</v>
      </c>
      <c r="E194" s="191">
        <v>307.02856750000001</v>
      </c>
      <c r="F194" s="191">
        <v>528.383239</v>
      </c>
    </row>
    <row r="195" spans="2:6" s="192" customFormat="1" ht="13.8" x14ac:dyDescent="0.25">
      <c r="B195" s="189"/>
      <c r="C195" s="190"/>
      <c r="D195" s="190" t="s">
        <v>95</v>
      </c>
      <c r="E195" s="191">
        <v>2875.1143359999996</v>
      </c>
      <c r="F195" s="191">
        <v>2680.6365000000001</v>
      </c>
    </row>
    <row r="196" spans="2:6" s="192" customFormat="1" ht="13.8" x14ac:dyDescent="0.25">
      <c r="B196" s="189"/>
      <c r="C196" s="190"/>
      <c r="D196" s="190" t="s">
        <v>64</v>
      </c>
      <c r="E196" s="191">
        <v>1299.9071724999999</v>
      </c>
      <c r="F196" s="191">
        <v>2102.46</v>
      </c>
    </row>
    <row r="197" spans="2:6" s="192" customFormat="1" ht="13.8" x14ac:dyDescent="0.25">
      <c r="B197" s="189"/>
      <c r="C197" s="190"/>
      <c r="D197" s="190" t="s">
        <v>84</v>
      </c>
      <c r="E197" s="191">
        <v>671.36397084999987</v>
      </c>
      <c r="F197" s="191">
        <v>630.56279500000005</v>
      </c>
    </row>
    <row r="198" spans="2:6" s="192" customFormat="1" ht="13.8" x14ac:dyDescent="0.25">
      <c r="B198" s="189"/>
      <c r="C198" s="190"/>
      <c r="D198" s="190" t="s">
        <v>71</v>
      </c>
      <c r="E198" s="191">
        <v>1276.4683188190002</v>
      </c>
      <c r="F198" s="191">
        <v>2628.0749999999998</v>
      </c>
    </row>
    <row r="199" spans="2:6" s="192" customFormat="1" ht="13.8" x14ac:dyDescent="0.25">
      <c r="B199" s="189"/>
      <c r="C199" s="190"/>
      <c r="D199" s="190" t="s">
        <v>68</v>
      </c>
      <c r="E199" s="191">
        <v>2997.7597949999999</v>
      </c>
      <c r="F199" s="191">
        <v>1752.05</v>
      </c>
    </row>
    <row r="200" spans="2:6" s="192" customFormat="1" ht="13.8" x14ac:dyDescent="0.25">
      <c r="B200" s="189"/>
      <c r="C200" s="190"/>
      <c r="D200" s="190" t="s">
        <v>85</v>
      </c>
      <c r="E200" s="191">
        <v>1917.7293098999999</v>
      </c>
      <c r="F200" s="191">
        <v>2978.4850000000001</v>
      </c>
    </row>
    <row r="201" spans="2:6" s="192" customFormat="1" ht="13.8" x14ac:dyDescent="0.25">
      <c r="B201" s="189"/>
      <c r="C201" s="190"/>
      <c r="D201" s="190" t="s">
        <v>63</v>
      </c>
      <c r="E201" s="191">
        <v>984.45778199999995</v>
      </c>
      <c r="F201" s="191">
        <v>9461.07</v>
      </c>
    </row>
    <row r="202" spans="2:6" s="192" customFormat="1" ht="13.8" x14ac:dyDescent="0.25">
      <c r="B202" s="189"/>
      <c r="C202" s="190"/>
      <c r="D202" s="190" t="s">
        <v>76</v>
      </c>
      <c r="E202" s="191">
        <v>178176.71000000002</v>
      </c>
      <c r="F202" s="191">
        <v>0</v>
      </c>
    </row>
    <row r="203" spans="2:6" s="192" customFormat="1" ht="13.8" x14ac:dyDescent="0.25">
      <c r="B203" s="189"/>
      <c r="C203" s="190"/>
      <c r="D203" s="190" t="s">
        <v>94</v>
      </c>
      <c r="E203" s="191">
        <v>3536.3991175000001</v>
      </c>
      <c r="F203" s="191">
        <v>0</v>
      </c>
    </row>
    <row r="204" spans="2:6" s="192" customFormat="1" ht="13.8" x14ac:dyDescent="0.25">
      <c r="B204" s="189"/>
      <c r="C204" s="190"/>
      <c r="D204" s="190" t="s">
        <v>72</v>
      </c>
      <c r="E204" s="191">
        <v>0</v>
      </c>
      <c r="F204" s="191">
        <v>4572.8504999999996</v>
      </c>
    </row>
    <row r="205" spans="2:6" s="192" customFormat="1" ht="13.8" x14ac:dyDescent="0.25">
      <c r="B205" s="189"/>
      <c r="C205" s="190"/>
      <c r="D205" s="190" t="s">
        <v>74</v>
      </c>
      <c r="E205" s="191">
        <v>717.91611999999998</v>
      </c>
      <c r="F205" s="191">
        <v>4204.92</v>
      </c>
    </row>
    <row r="206" spans="2:6" s="192" customFormat="1" ht="13.8" x14ac:dyDescent="0.25">
      <c r="B206" s="189"/>
      <c r="C206" s="190"/>
      <c r="D206" s="190" t="s">
        <v>90</v>
      </c>
      <c r="E206" s="191">
        <v>391.270818577</v>
      </c>
      <c r="F206" s="191">
        <v>222.08985800000002</v>
      </c>
    </row>
    <row r="207" spans="2:6" s="192" customFormat="1" ht="13.8" x14ac:dyDescent="0.25">
      <c r="B207" s="189"/>
      <c r="C207" s="190"/>
      <c r="D207" s="190" t="s">
        <v>82</v>
      </c>
      <c r="E207" s="191">
        <v>12493.314999999999</v>
      </c>
      <c r="F207" s="191">
        <v>0</v>
      </c>
    </row>
    <row r="208" spans="2:6" s="192" customFormat="1" ht="13.8" x14ac:dyDescent="0.25">
      <c r="B208" s="189"/>
      <c r="C208" s="190"/>
      <c r="D208" s="190" t="s">
        <v>92</v>
      </c>
      <c r="E208" s="191">
        <v>983.3246848</v>
      </c>
      <c r="F208" s="191">
        <v>833.97580000000005</v>
      </c>
    </row>
    <row r="209" spans="2:6" s="192" customFormat="1" ht="13.8" x14ac:dyDescent="0.25">
      <c r="B209" s="189"/>
      <c r="C209" s="190"/>
      <c r="D209" s="190" t="s">
        <v>77</v>
      </c>
      <c r="E209" s="191">
        <v>1009.5122329000001</v>
      </c>
      <c r="F209" s="191">
        <v>1006.977</v>
      </c>
    </row>
    <row r="210" spans="2:6" s="192" customFormat="1" ht="13.8" x14ac:dyDescent="0.25">
      <c r="B210" s="189"/>
      <c r="C210" s="190"/>
      <c r="D210" s="190" t="s">
        <v>89</v>
      </c>
      <c r="E210" s="191">
        <v>2171.8389000000002</v>
      </c>
      <c r="F210" s="191">
        <v>0</v>
      </c>
    </row>
    <row r="211" spans="2:6" s="192" customFormat="1" ht="13.8" x14ac:dyDescent="0.25">
      <c r="B211" s="189"/>
      <c r="C211" s="190"/>
      <c r="D211" s="190" t="s">
        <v>73</v>
      </c>
      <c r="E211" s="191">
        <v>309.56103999999999</v>
      </c>
      <c r="F211" s="191">
        <v>3626.7435</v>
      </c>
    </row>
    <row r="212" spans="2:6" s="192" customFormat="1" ht="13.8" x14ac:dyDescent="0.25">
      <c r="B212" s="189"/>
      <c r="C212" s="190"/>
      <c r="D212" s="190" t="s">
        <v>98</v>
      </c>
      <c r="E212" s="191">
        <v>205.36778420000002</v>
      </c>
      <c r="F212" s="191">
        <v>182.2132</v>
      </c>
    </row>
    <row r="213" spans="2:6" s="192" customFormat="1" ht="13.8" x14ac:dyDescent="0.25">
      <c r="B213" s="189"/>
      <c r="C213" s="190"/>
      <c r="D213" s="190" t="s">
        <v>99</v>
      </c>
      <c r="E213" s="191">
        <v>2241.043635</v>
      </c>
      <c r="F213" s="191">
        <v>1051.23</v>
      </c>
    </row>
    <row r="214" spans="2:6" s="192" customFormat="1" ht="13.8" x14ac:dyDescent="0.25">
      <c r="B214" s="189"/>
      <c r="C214" s="190"/>
      <c r="D214" s="190" t="s">
        <v>104</v>
      </c>
      <c r="E214" s="191">
        <v>7151.6562318000006</v>
      </c>
      <c r="F214" s="191">
        <v>5045.9040000000005</v>
      </c>
    </row>
    <row r="215" spans="2:6" s="192" customFormat="1" ht="13.8" x14ac:dyDescent="0.25">
      <c r="B215" s="189"/>
      <c r="C215" s="190"/>
      <c r="D215" s="190"/>
      <c r="E215" s="191"/>
      <c r="F215" s="191"/>
    </row>
    <row r="216" spans="2:6" s="192" customFormat="1" ht="13.8" x14ac:dyDescent="0.25">
      <c r="B216" s="189" t="s">
        <v>340</v>
      </c>
      <c r="C216" s="190"/>
      <c r="D216" s="190" t="s">
        <v>67</v>
      </c>
      <c r="E216" s="191">
        <v>4106.0649178999993</v>
      </c>
      <c r="F216" s="191">
        <v>0</v>
      </c>
    </row>
    <row r="217" spans="2:6" s="192" customFormat="1" ht="13.8" x14ac:dyDescent="0.25">
      <c r="B217" s="189" t="s">
        <v>330</v>
      </c>
      <c r="C217" s="190"/>
      <c r="D217" s="190" t="s">
        <v>66</v>
      </c>
      <c r="E217" s="191">
        <v>4886.2282370000003</v>
      </c>
      <c r="F217" s="191">
        <v>995.45249999999999</v>
      </c>
    </row>
    <row r="218" spans="2:6" s="192" customFormat="1" ht="13.8" x14ac:dyDescent="0.25">
      <c r="B218" s="189"/>
      <c r="C218" s="190"/>
      <c r="D218" s="190" t="s">
        <v>81</v>
      </c>
      <c r="E218" s="191">
        <v>4256.9210629999998</v>
      </c>
      <c r="F218" s="191">
        <v>0</v>
      </c>
    </row>
    <row r="219" spans="2:6" s="192" customFormat="1" ht="13.8" x14ac:dyDescent="0.25">
      <c r="B219" s="189"/>
      <c r="C219" s="190"/>
      <c r="D219" s="190" t="s">
        <v>65</v>
      </c>
      <c r="E219" s="191">
        <v>1553.0002328999999</v>
      </c>
      <c r="F219" s="191">
        <v>500.59199999999998</v>
      </c>
    </row>
    <row r="220" spans="2:6" s="192" customFormat="1" ht="13.8" x14ac:dyDescent="0.25">
      <c r="B220" s="189"/>
      <c r="C220" s="190"/>
      <c r="D220" s="190" t="s">
        <v>58</v>
      </c>
      <c r="E220" s="191">
        <v>4675.1368287000005</v>
      </c>
      <c r="F220" s="191">
        <v>2000.8020000000001</v>
      </c>
    </row>
    <row r="221" spans="2:6" s="192" customFormat="1" ht="13.8" x14ac:dyDescent="0.25">
      <c r="B221" s="189"/>
      <c r="C221" s="190"/>
      <c r="D221" s="190" t="s">
        <v>76</v>
      </c>
      <c r="E221" s="191">
        <v>101295.4734931</v>
      </c>
      <c r="F221" s="191">
        <v>0</v>
      </c>
    </row>
    <row r="222" spans="2:6" s="192" customFormat="1" ht="13.8" x14ac:dyDescent="0.25">
      <c r="B222" s="189"/>
      <c r="C222" s="190"/>
      <c r="D222" s="190" t="s">
        <v>56</v>
      </c>
      <c r="E222" s="191">
        <v>1567.3816712</v>
      </c>
      <c r="F222" s="191">
        <v>999.61800000000005</v>
      </c>
    </row>
    <row r="223" spans="2:6" s="192" customFormat="1" ht="13.8" x14ac:dyDescent="0.25">
      <c r="B223" s="189"/>
      <c r="C223" s="190"/>
      <c r="D223" s="190" t="s">
        <v>62</v>
      </c>
      <c r="E223" s="191">
        <v>959.56173999999999</v>
      </c>
      <c r="F223" s="191">
        <v>0</v>
      </c>
    </row>
    <row r="224" spans="2:6" s="192" customFormat="1" ht="13.8" x14ac:dyDescent="0.25">
      <c r="B224" s="189"/>
      <c r="C224" s="190"/>
      <c r="D224" s="190" t="s">
        <v>83</v>
      </c>
      <c r="E224" s="191">
        <v>38710.978800000004</v>
      </c>
      <c r="F224" s="191">
        <v>29038.296999999999</v>
      </c>
    </row>
    <row r="225" spans="2:6" s="192" customFormat="1" ht="13.8" x14ac:dyDescent="0.25">
      <c r="B225" s="189"/>
      <c r="C225" s="190"/>
      <c r="D225" s="190" t="s">
        <v>72</v>
      </c>
      <c r="E225" s="191">
        <v>2336.6424999999999</v>
      </c>
      <c r="F225" s="191">
        <v>2337.2175000000002</v>
      </c>
    </row>
    <row r="226" spans="2:6" s="192" customFormat="1" ht="13.8" x14ac:dyDescent="0.25">
      <c r="B226" s="189"/>
      <c r="C226" s="190"/>
      <c r="D226" s="190" t="s">
        <v>82</v>
      </c>
      <c r="E226" s="191">
        <v>9998.3799999999992</v>
      </c>
      <c r="F226" s="191">
        <v>0</v>
      </c>
    </row>
    <row r="227" spans="2:6" s="192" customFormat="1" ht="13.8" x14ac:dyDescent="0.25">
      <c r="B227" s="189"/>
      <c r="C227" s="190"/>
      <c r="D227" s="190" t="s">
        <v>77</v>
      </c>
      <c r="E227" s="191">
        <v>4518.9312339999997</v>
      </c>
      <c r="F227" s="191">
        <v>1001.184</v>
      </c>
    </row>
    <row r="228" spans="2:6" s="192" customFormat="1" ht="13.8" x14ac:dyDescent="0.25">
      <c r="B228" s="189"/>
      <c r="C228" s="190"/>
      <c r="D228" s="190" t="s">
        <v>80</v>
      </c>
      <c r="E228" s="191">
        <v>23795.222938099996</v>
      </c>
      <c r="F228" s="191">
        <v>1902.1395</v>
      </c>
    </row>
    <row r="229" spans="2:6" s="192" customFormat="1" ht="13.8" x14ac:dyDescent="0.25">
      <c r="B229" s="189"/>
      <c r="C229" s="190"/>
      <c r="D229" s="190" t="s">
        <v>97</v>
      </c>
      <c r="E229" s="191">
        <v>7.9649617380000004</v>
      </c>
      <c r="F229" s="191">
        <v>3.4865599999999999</v>
      </c>
    </row>
    <row r="230" spans="2:6" s="192" customFormat="1" ht="13.8" x14ac:dyDescent="0.25">
      <c r="B230" s="189"/>
      <c r="C230" s="190"/>
      <c r="D230" s="190"/>
      <c r="E230" s="191"/>
      <c r="F230" s="191"/>
    </row>
    <row r="231" spans="2:6" s="192" customFormat="1" ht="13.8" x14ac:dyDescent="0.25">
      <c r="B231" s="189" t="s">
        <v>341</v>
      </c>
      <c r="C231" s="190" t="s">
        <v>76</v>
      </c>
      <c r="D231" s="190" t="s">
        <v>66</v>
      </c>
      <c r="E231" s="191">
        <v>1347.7188427999999</v>
      </c>
      <c r="F231" s="191">
        <v>416.5231</v>
      </c>
    </row>
    <row r="232" spans="2:6" s="192" customFormat="1" ht="13.8" x14ac:dyDescent="0.25">
      <c r="B232" s="189"/>
      <c r="C232" s="190"/>
      <c r="D232" s="190" t="s">
        <v>97</v>
      </c>
      <c r="E232" s="191">
        <v>4.1288569630000005</v>
      </c>
      <c r="F232" s="191">
        <v>3.9112534999999999</v>
      </c>
    </row>
    <row r="233" spans="2:6" s="192" customFormat="1" ht="13.8" x14ac:dyDescent="0.25">
      <c r="B233" s="189"/>
      <c r="C233" s="190"/>
      <c r="D233" s="190"/>
      <c r="E233" s="191"/>
      <c r="F233" s="191"/>
    </row>
    <row r="234" spans="2:6" s="192" customFormat="1" ht="13.8" x14ac:dyDescent="0.25">
      <c r="B234" s="189" t="s">
        <v>342</v>
      </c>
      <c r="C234" s="190"/>
      <c r="D234" s="190" t="s">
        <v>66</v>
      </c>
      <c r="E234" s="191">
        <v>1462.22759595</v>
      </c>
      <c r="F234" s="191">
        <v>0</v>
      </c>
    </row>
    <row r="235" spans="2:6" s="192" customFormat="1" ht="13.8" x14ac:dyDescent="0.25">
      <c r="B235" s="189" t="s">
        <v>337</v>
      </c>
      <c r="C235" s="190"/>
      <c r="D235" s="190" t="s">
        <v>65</v>
      </c>
      <c r="E235" s="191">
        <v>392.35810805</v>
      </c>
      <c r="F235" s="191">
        <v>0</v>
      </c>
    </row>
    <row r="236" spans="2:6" s="192" customFormat="1" ht="13.8" x14ac:dyDescent="0.25">
      <c r="B236" s="189"/>
      <c r="C236" s="190"/>
      <c r="D236" s="190" t="s">
        <v>64</v>
      </c>
      <c r="E236" s="191">
        <v>1842.9141491</v>
      </c>
      <c r="F236" s="191">
        <v>1151.9606000000001</v>
      </c>
    </row>
    <row r="237" spans="2:6" s="192" customFormat="1" ht="13.8" x14ac:dyDescent="0.25">
      <c r="B237" s="189"/>
      <c r="C237" s="190"/>
      <c r="D237" s="190" t="s">
        <v>84</v>
      </c>
      <c r="E237" s="191">
        <v>226.64872840000001</v>
      </c>
      <c r="F237" s="191">
        <v>0</v>
      </c>
    </row>
    <row r="238" spans="2:6" s="192" customFormat="1" ht="13.8" x14ac:dyDescent="0.25">
      <c r="B238" s="189"/>
      <c r="C238" s="190"/>
      <c r="D238" s="190" t="s">
        <v>90</v>
      </c>
      <c r="E238" s="191">
        <v>9.7360399710000003</v>
      </c>
      <c r="F238" s="191">
        <v>0</v>
      </c>
    </row>
    <row r="239" spans="2:6" s="192" customFormat="1" ht="13.8" x14ac:dyDescent="0.25">
      <c r="B239" s="189"/>
      <c r="C239" s="190"/>
      <c r="D239" s="190" t="s">
        <v>92</v>
      </c>
      <c r="E239" s="191">
        <v>435.08765200000005</v>
      </c>
      <c r="F239" s="191">
        <v>264.91079999999999</v>
      </c>
    </row>
    <row r="240" spans="2:6" s="192" customFormat="1" ht="13.8" x14ac:dyDescent="0.25">
      <c r="B240" s="189"/>
      <c r="C240" s="190"/>
      <c r="D240" s="190" t="s">
        <v>98</v>
      </c>
      <c r="E240" s="191">
        <v>145.11274750000001</v>
      </c>
      <c r="F240" s="191">
        <v>0</v>
      </c>
    </row>
    <row r="241" spans="2:6" s="192" customFormat="1" ht="13.8" x14ac:dyDescent="0.25">
      <c r="B241" s="189"/>
      <c r="C241" s="190"/>
      <c r="D241" s="190" t="s">
        <v>104</v>
      </c>
      <c r="E241" s="191">
        <v>1195.4888369999999</v>
      </c>
      <c r="F241" s="191">
        <v>866.98080000000004</v>
      </c>
    </row>
    <row r="242" spans="2:6" s="192" customFormat="1" ht="14.4" thickBot="1" x14ac:dyDescent="0.3">
      <c r="B242" s="193"/>
      <c r="C242" s="194"/>
      <c r="D242" s="194"/>
      <c r="E242" s="195"/>
      <c r="F242" s="195"/>
    </row>
    <row r="243" spans="2:6" s="192" customFormat="1" ht="13.8" x14ac:dyDescent="0.25">
      <c r="B243" s="196" t="s">
        <v>343</v>
      </c>
      <c r="C243" s="197" t="s">
        <v>83</v>
      </c>
      <c r="D243" s="197" t="s">
        <v>66</v>
      </c>
      <c r="E243" s="198">
        <v>3633.4199974500002</v>
      </c>
      <c r="F243" s="198">
        <v>633.75900000000001</v>
      </c>
    </row>
    <row r="244" spans="2:6" s="192" customFormat="1" ht="13.8" x14ac:dyDescent="0.25">
      <c r="B244" s="189"/>
      <c r="C244" s="190"/>
      <c r="D244" s="190" t="s">
        <v>87</v>
      </c>
      <c r="E244" s="191">
        <v>0</v>
      </c>
      <c r="F244" s="191">
        <v>664.524</v>
      </c>
    </row>
    <row r="245" spans="2:6" s="192" customFormat="1" ht="13.8" x14ac:dyDescent="0.25">
      <c r="B245" s="189"/>
      <c r="C245" s="190"/>
      <c r="D245" s="190" t="s">
        <v>65</v>
      </c>
      <c r="E245" s="191">
        <v>700.04099535</v>
      </c>
      <c r="F245" s="191">
        <v>276.88499999999999</v>
      </c>
    </row>
    <row r="246" spans="2:6" s="192" customFormat="1" ht="13.8" x14ac:dyDescent="0.25">
      <c r="B246" s="189"/>
      <c r="C246" s="190"/>
      <c r="D246" s="190" t="s">
        <v>64</v>
      </c>
      <c r="E246" s="191">
        <v>3725.4045225</v>
      </c>
      <c r="F246" s="191">
        <v>1538.25</v>
      </c>
    </row>
    <row r="247" spans="2:6" s="192" customFormat="1" ht="13.8" x14ac:dyDescent="0.25">
      <c r="B247" s="189"/>
      <c r="C247" s="190"/>
      <c r="D247" s="190" t="s">
        <v>84</v>
      </c>
      <c r="E247" s="191">
        <v>974.58508084999994</v>
      </c>
      <c r="F247" s="191">
        <v>0</v>
      </c>
    </row>
    <row r="248" spans="2:6" s="192" customFormat="1" ht="13.8" x14ac:dyDescent="0.25">
      <c r="B248" s="189"/>
      <c r="C248" s="190"/>
      <c r="D248" s="190" t="s">
        <v>69</v>
      </c>
      <c r="E248" s="191">
        <v>5653.1171547999993</v>
      </c>
      <c r="F248" s="191">
        <v>8158.8779999999997</v>
      </c>
    </row>
    <row r="249" spans="2:6" s="192" customFormat="1" ht="13.8" x14ac:dyDescent="0.25">
      <c r="B249" s="189"/>
      <c r="C249" s="190"/>
      <c r="D249" s="190" t="s">
        <v>91</v>
      </c>
      <c r="E249" s="191">
        <v>2416.7254250000001</v>
      </c>
      <c r="F249" s="191">
        <v>0</v>
      </c>
    </row>
    <row r="250" spans="2:6" s="192" customFormat="1" ht="13.8" x14ac:dyDescent="0.25">
      <c r="B250" s="189"/>
      <c r="C250" s="190"/>
      <c r="D250" s="190" t="s">
        <v>63</v>
      </c>
      <c r="E250" s="191">
        <v>0</v>
      </c>
      <c r="F250" s="191">
        <v>2990.3580000000002</v>
      </c>
    </row>
    <row r="251" spans="2:6" s="192" customFormat="1" ht="13.8" x14ac:dyDescent="0.25">
      <c r="B251" s="189"/>
      <c r="C251" s="190"/>
      <c r="D251" s="190" t="s">
        <v>94</v>
      </c>
      <c r="E251" s="191">
        <v>5755.4671852999991</v>
      </c>
      <c r="F251" s="191">
        <v>2215.08</v>
      </c>
    </row>
    <row r="252" spans="2:6" s="192" customFormat="1" ht="13.8" x14ac:dyDescent="0.25">
      <c r="B252" s="189"/>
      <c r="C252" s="190"/>
      <c r="D252" s="190" t="s">
        <v>74</v>
      </c>
      <c r="E252" s="191">
        <v>9331.5617075000009</v>
      </c>
      <c r="F252" s="191">
        <v>4307.1000000000004</v>
      </c>
    </row>
    <row r="253" spans="2:6" s="192" customFormat="1" ht="13.8" x14ac:dyDescent="0.25">
      <c r="B253" s="189"/>
      <c r="C253" s="190"/>
      <c r="D253" s="190" t="s">
        <v>90</v>
      </c>
      <c r="E253" s="191">
        <v>150.20747009199991</v>
      </c>
      <c r="F253" s="191">
        <v>86.018940000000001</v>
      </c>
    </row>
    <row r="254" spans="2:6" s="192" customFormat="1" ht="13.8" x14ac:dyDescent="0.25">
      <c r="B254" s="189"/>
      <c r="C254" s="190"/>
      <c r="D254" s="190" t="s">
        <v>96</v>
      </c>
      <c r="E254" s="191">
        <v>135.33849967899999</v>
      </c>
      <c r="F254" s="191">
        <v>83.557739999999995</v>
      </c>
    </row>
    <row r="255" spans="2:6" s="192" customFormat="1" ht="13.8" x14ac:dyDescent="0.25">
      <c r="B255" s="189"/>
      <c r="C255" s="190"/>
      <c r="D255" s="190" t="s">
        <v>92</v>
      </c>
      <c r="E255" s="191">
        <v>1048.2362501</v>
      </c>
      <c r="F255" s="191">
        <v>319.95600000000002</v>
      </c>
    </row>
    <row r="256" spans="2:6" s="192" customFormat="1" ht="13.8" x14ac:dyDescent="0.25">
      <c r="B256" s="189"/>
      <c r="C256" s="190"/>
      <c r="D256" s="190" t="s">
        <v>73</v>
      </c>
      <c r="E256" s="191">
        <v>1285.2088980000001</v>
      </c>
      <c r="F256" s="191">
        <v>1230.5999999999999</v>
      </c>
    </row>
    <row r="257" spans="2:6" s="192" customFormat="1" ht="13.8" x14ac:dyDescent="0.25">
      <c r="B257" s="189"/>
      <c r="C257" s="190"/>
      <c r="D257" s="190" t="s">
        <v>98</v>
      </c>
      <c r="E257" s="191">
        <v>421.77558075000002</v>
      </c>
      <c r="F257" s="191">
        <v>184.59</v>
      </c>
    </row>
    <row r="258" spans="2:6" s="192" customFormat="1" ht="13.8" x14ac:dyDescent="0.25">
      <c r="B258" s="189"/>
      <c r="C258" s="190"/>
      <c r="D258" s="190"/>
      <c r="E258" s="191"/>
      <c r="F258" s="191"/>
    </row>
    <row r="259" spans="2:6" s="192" customFormat="1" ht="13.8" x14ac:dyDescent="0.25">
      <c r="B259" s="189" t="s">
        <v>344</v>
      </c>
      <c r="C259" s="190" t="s">
        <v>83</v>
      </c>
      <c r="D259" s="190" t="s">
        <v>67</v>
      </c>
      <c r="E259" s="191">
        <v>9629.9970698999987</v>
      </c>
      <c r="F259" s="191">
        <v>499.01150000000001</v>
      </c>
    </row>
    <row r="260" spans="2:6" s="192" customFormat="1" ht="13.8" x14ac:dyDescent="0.25">
      <c r="B260" s="189"/>
      <c r="C260" s="190"/>
      <c r="D260" s="190" t="s">
        <v>66</v>
      </c>
      <c r="E260" s="191">
        <v>7246.9492630000004</v>
      </c>
      <c r="F260" s="191">
        <v>0</v>
      </c>
    </row>
    <row r="261" spans="2:6" s="192" customFormat="1" ht="13.8" x14ac:dyDescent="0.25">
      <c r="B261" s="189"/>
      <c r="C261" s="190"/>
      <c r="D261" s="190" t="s">
        <v>81</v>
      </c>
      <c r="E261" s="191">
        <v>31422.859833499999</v>
      </c>
      <c r="F261" s="191">
        <v>4981.3928999999998</v>
      </c>
    </row>
    <row r="262" spans="2:6" s="192" customFormat="1" ht="13.8" x14ac:dyDescent="0.25">
      <c r="B262" s="189"/>
      <c r="C262" s="190"/>
      <c r="D262" s="190" t="s">
        <v>65</v>
      </c>
      <c r="E262" s="191">
        <v>22287.363728599998</v>
      </c>
      <c r="F262" s="191">
        <v>3656.5680000000002</v>
      </c>
    </row>
    <row r="263" spans="2:6" s="192" customFormat="1" ht="13.8" x14ac:dyDescent="0.25">
      <c r="B263" s="189"/>
      <c r="C263" s="190"/>
      <c r="D263" s="190" t="s">
        <v>58</v>
      </c>
      <c r="E263" s="191">
        <v>6757.8023363000002</v>
      </c>
      <c r="F263" s="191">
        <v>499.23200000000003</v>
      </c>
    </row>
    <row r="264" spans="2:6" s="192" customFormat="1" ht="13.8" x14ac:dyDescent="0.25">
      <c r="B264" s="189"/>
      <c r="C264" s="190"/>
      <c r="D264" s="190" t="s">
        <v>79</v>
      </c>
      <c r="E264" s="191">
        <v>2043.1757944999999</v>
      </c>
      <c r="F264" s="191">
        <v>0</v>
      </c>
    </row>
    <row r="265" spans="2:6" s="192" customFormat="1" ht="13.8" x14ac:dyDescent="0.25">
      <c r="B265" s="189"/>
      <c r="C265" s="190"/>
      <c r="D265" s="190" t="s">
        <v>57</v>
      </c>
      <c r="E265" s="191">
        <v>2288.7051288000002</v>
      </c>
      <c r="F265" s="191">
        <v>998.02300000000002</v>
      </c>
    </row>
    <row r="266" spans="2:6" s="192" customFormat="1" ht="13.8" x14ac:dyDescent="0.25">
      <c r="B266" s="189"/>
      <c r="C266" s="190"/>
      <c r="D266" s="190" t="s">
        <v>84</v>
      </c>
      <c r="E266" s="191">
        <v>2774.8469519999999</v>
      </c>
      <c r="F266" s="191">
        <v>998.24350000000004</v>
      </c>
    </row>
    <row r="267" spans="2:6" s="192" customFormat="1" ht="13.8" x14ac:dyDescent="0.25">
      <c r="B267" s="189"/>
      <c r="C267" s="190"/>
      <c r="D267" s="190" t="s">
        <v>76</v>
      </c>
      <c r="E267" s="191">
        <v>634606.35017790005</v>
      </c>
      <c r="F267" s="191">
        <v>44524.574999999997</v>
      </c>
    </row>
    <row r="268" spans="2:6" s="192" customFormat="1" ht="13.8" x14ac:dyDescent="0.25">
      <c r="B268" s="189"/>
      <c r="C268" s="190"/>
      <c r="D268" s="190" t="s">
        <v>56</v>
      </c>
      <c r="E268" s="191">
        <v>10342.387518699999</v>
      </c>
      <c r="F268" s="191">
        <v>1897.0816</v>
      </c>
    </row>
    <row r="269" spans="2:6" s="192" customFormat="1" ht="13.8" x14ac:dyDescent="0.25">
      <c r="B269" s="189"/>
      <c r="C269" s="190"/>
      <c r="D269" s="190" t="s">
        <v>83</v>
      </c>
      <c r="E269" s="191">
        <v>77556.002699999997</v>
      </c>
      <c r="F269" s="191">
        <v>30492.290000000005</v>
      </c>
    </row>
    <row r="270" spans="2:6" s="192" customFormat="1" ht="13.8" x14ac:dyDescent="0.25">
      <c r="B270" s="189"/>
      <c r="C270" s="190"/>
      <c r="D270" s="190" t="s">
        <v>72</v>
      </c>
      <c r="E270" s="191">
        <v>7609.0631150999998</v>
      </c>
      <c r="F270" s="191">
        <v>1198.2239999999999</v>
      </c>
    </row>
    <row r="271" spans="2:6" s="192" customFormat="1" ht="13.8" x14ac:dyDescent="0.25">
      <c r="B271" s="189"/>
      <c r="C271" s="190"/>
      <c r="D271" s="190" t="s">
        <v>82</v>
      </c>
      <c r="E271" s="191">
        <v>121473.30250000002</v>
      </c>
      <c r="F271" s="191">
        <v>0</v>
      </c>
    </row>
    <row r="272" spans="2:6" s="192" customFormat="1" ht="13.8" x14ac:dyDescent="0.25">
      <c r="B272" s="189"/>
      <c r="C272" s="190"/>
      <c r="D272" s="190" t="s">
        <v>77</v>
      </c>
      <c r="E272" s="191">
        <v>10715.211878</v>
      </c>
      <c r="F272" s="191">
        <v>1996.2945</v>
      </c>
    </row>
    <row r="273" spans="2:6" s="192" customFormat="1" ht="13.8" x14ac:dyDescent="0.25">
      <c r="B273" s="189"/>
      <c r="C273" s="190"/>
      <c r="D273" s="190" t="s">
        <v>80</v>
      </c>
      <c r="E273" s="191">
        <v>53040.494994099994</v>
      </c>
      <c r="F273" s="191">
        <v>2830.2240000000002</v>
      </c>
    </row>
    <row r="274" spans="2:6" s="192" customFormat="1" ht="13.8" x14ac:dyDescent="0.25">
      <c r="B274" s="189"/>
      <c r="C274" s="190"/>
      <c r="D274" s="190"/>
      <c r="E274" s="191"/>
      <c r="F274" s="191"/>
    </row>
    <row r="275" spans="2:6" s="192" customFormat="1" ht="13.8" x14ac:dyDescent="0.25">
      <c r="B275" s="189" t="s">
        <v>345</v>
      </c>
      <c r="C275" s="190" t="s">
        <v>82</v>
      </c>
      <c r="D275" s="190" t="s">
        <v>83</v>
      </c>
      <c r="E275" s="191">
        <v>2401.125</v>
      </c>
      <c r="F275" s="191">
        <v>0</v>
      </c>
    </row>
    <row r="276" spans="2:6" s="192" customFormat="1" ht="13.8" x14ac:dyDescent="0.25">
      <c r="B276" s="189"/>
      <c r="C276" s="190"/>
      <c r="D276" s="190"/>
      <c r="E276" s="191"/>
      <c r="F276" s="191"/>
    </row>
    <row r="277" spans="2:6" s="192" customFormat="1" ht="13.8" x14ac:dyDescent="0.25">
      <c r="B277" s="189" t="s">
        <v>346</v>
      </c>
      <c r="C277" s="190" t="s">
        <v>100</v>
      </c>
      <c r="D277" s="190" t="s">
        <v>66</v>
      </c>
      <c r="E277" s="191">
        <v>2996.4622442999998</v>
      </c>
      <c r="F277" s="191">
        <v>0</v>
      </c>
    </row>
    <row r="278" spans="2:6" s="192" customFormat="1" ht="13.8" x14ac:dyDescent="0.25">
      <c r="B278" s="189"/>
      <c r="C278" s="190"/>
      <c r="D278" s="190" t="s">
        <v>97</v>
      </c>
      <c r="E278" s="191">
        <v>9.2233626600000012</v>
      </c>
      <c r="F278" s="191">
        <v>3.8756925</v>
      </c>
    </row>
    <row r="279" spans="2:6" s="192" customFormat="1" ht="13.8" x14ac:dyDescent="0.25">
      <c r="B279" s="189"/>
      <c r="C279" s="190"/>
      <c r="D279" s="190"/>
      <c r="E279" s="191"/>
      <c r="F279" s="191"/>
    </row>
    <row r="280" spans="2:6" s="192" customFormat="1" ht="13.8" x14ac:dyDescent="0.25">
      <c r="B280" s="189" t="s">
        <v>347</v>
      </c>
      <c r="C280" s="190" t="s">
        <v>80</v>
      </c>
      <c r="D280" s="190" t="s">
        <v>66</v>
      </c>
      <c r="E280" s="191">
        <v>20345.044799499999</v>
      </c>
      <c r="F280" s="191">
        <v>3854.6166874999999</v>
      </c>
    </row>
    <row r="281" spans="2:6" s="192" customFormat="1" ht="13.8" x14ac:dyDescent="0.25">
      <c r="B281" s="189"/>
      <c r="C281" s="190"/>
      <c r="D281" s="190" t="s">
        <v>78</v>
      </c>
      <c r="E281" s="191">
        <v>1037.6793949999999</v>
      </c>
      <c r="F281" s="191">
        <v>362.1875</v>
      </c>
    </row>
    <row r="282" spans="2:6" s="192" customFormat="1" ht="13.8" x14ac:dyDescent="0.25">
      <c r="B282" s="189"/>
      <c r="C282" s="190"/>
      <c r="D282" s="190" t="s">
        <v>74</v>
      </c>
      <c r="E282" s="191">
        <v>8755.1565750000009</v>
      </c>
      <c r="F282" s="191">
        <v>3766.75</v>
      </c>
    </row>
    <row r="283" spans="2:6" s="192" customFormat="1" ht="13.8" x14ac:dyDescent="0.25">
      <c r="B283" s="189"/>
      <c r="C283" s="190"/>
      <c r="D283" s="190" t="s">
        <v>89</v>
      </c>
      <c r="E283" s="191">
        <v>1826.4756</v>
      </c>
      <c r="F283" s="191">
        <v>1159</v>
      </c>
    </row>
    <row r="284" spans="2:6" s="192" customFormat="1" ht="13.8" x14ac:dyDescent="0.25">
      <c r="B284" s="189"/>
      <c r="C284" s="190"/>
      <c r="D284" s="190"/>
      <c r="E284" s="191"/>
      <c r="F284" s="191"/>
    </row>
    <row r="285" spans="2:6" s="192" customFormat="1" ht="13.8" x14ac:dyDescent="0.25">
      <c r="B285" s="189" t="s">
        <v>348</v>
      </c>
      <c r="C285" s="190" t="s">
        <v>83</v>
      </c>
      <c r="D285" s="190" t="s">
        <v>67</v>
      </c>
      <c r="E285" s="191">
        <v>3883.5286317</v>
      </c>
      <c r="F285" s="191">
        <v>5958.2885000000006</v>
      </c>
    </row>
    <row r="286" spans="2:6" s="192" customFormat="1" ht="13.8" x14ac:dyDescent="0.25">
      <c r="B286" s="189"/>
      <c r="C286" s="190" t="s">
        <v>82</v>
      </c>
      <c r="D286" s="190" t="s">
        <v>66</v>
      </c>
      <c r="E286" s="191">
        <v>21865.873683999998</v>
      </c>
      <c r="F286" s="191">
        <v>409.8895</v>
      </c>
    </row>
    <row r="287" spans="2:6" s="192" customFormat="1" ht="13.8" x14ac:dyDescent="0.25">
      <c r="B287" s="189"/>
      <c r="C287" s="190"/>
      <c r="D287" s="190" t="s">
        <v>81</v>
      </c>
      <c r="E287" s="191">
        <v>21521.824871000001</v>
      </c>
      <c r="F287" s="191">
        <v>16126.8</v>
      </c>
    </row>
    <row r="288" spans="2:6" s="192" customFormat="1" ht="13.8" x14ac:dyDescent="0.25">
      <c r="B288" s="189"/>
      <c r="C288" s="190"/>
      <c r="D288" s="190" t="s">
        <v>87</v>
      </c>
      <c r="E288" s="191">
        <v>504.24798600000003</v>
      </c>
      <c r="F288" s="191">
        <v>2781.873</v>
      </c>
    </row>
    <row r="289" spans="2:6" s="192" customFormat="1" ht="13.8" x14ac:dyDescent="0.25">
      <c r="B289" s="189"/>
      <c r="C289" s="190"/>
      <c r="D289" s="190" t="s">
        <v>65</v>
      </c>
      <c r="E289" s="191">
        <v>1828.8867329999998</v>
      </c>
      <c r="F289" s="191">
        <v>2122.8145</v>
      </c>
    </row>
    <row r="290" spans="2:6" s="192" customFormat="1" ht="13.8" x14ac:dyDescent="0.25">
      <c r="B290" s="189"/>
      <c r="C290" s="190"/>
      <c r="D290" s="190" t="s">
        <v>58</v>
      </c>
      <c r="E290" s="191">
        <v>530.16595889999996</v>
      </c>
      <c r="F290" s="191">
        <v>824.78959999999995</v>
      </c>
    </row>
    <row r="291" spans="2:6" s="192" customFormat="1" ht="13.8" x14ac:dyDescent="0.25">
      <c r="B291" s="189"/>
      <c r="C291" s="190"/>
      <c r="D291" s="190" t="s">
        <v>95</v>
      </c>
      <c r="E291" s="191">
        <v>5863.0571500000005</v>
      </c>
      <c r="F291" s="191">
        <v>4596.1379999999999</v>
      </c>
    </row>
    <row r="292" spans="2:6" s="192" customFormat="1" ht="13.8" x14ac:dyDescent="0.25">
      <c r="B292" s="189"/>
      <c r="C292" s="190"/>
      <c r="D292" s="190" t="s">
        <v>64</v>
      </c>
      <c r="E292" s="191">
        <v>1690.5095760000002</v>
      </c>
      <c r="F292" s="191">
        <v>3787.1102000000001</v>
      </c>
    </row>
    <row r="293" spans="2:6" s="192" customFormat="1" ht="13.8" x14ac:dyDescent="0.25">
      <c r="B293" s="189"/>
      <c r="C293" s="190"/>
      <c r="D293" s="190" t="s">
        <v>84</v>
      </c>
      <c r="E293" s="191">
        <v>719.86143000000004</v>
      </c>
      <c r="F293" s="191">
        <v>927.02221999999995</v>
      </c>
    </row>
    <row r="294" spans="2:6" s="192" customFormat="1" ht="13.8" x14ac:dyDescent="0.25">
      <c r="B294" s="189"/>
      <c r="C294" s="190"/>
      <c r="D294" s="190" t="s">
        <v>71</v>
      </c>
      <c r="E294" s="191">
        <v>4733.7669699999997</v>
      </c>
      <c r="F294" s="191">
        <v>3762.92</v>
      </c>
    </row>
    <row r="295" spans="2:6" s="192" customFormat="1" ht="13.8" x14ac:dyDescent="0.25">
      <c r="B295" s="189"/>
      <c r="C295" s="190"/>
      <c r="D295" s="190" t="s">
        <v>91</v>
      </c>
      <c r="E295" s="191">
        <v>2637.171206</v>
      </c>
      <c r="F295" s="191">
        <v>2185.1813999999999</v>
      </c>
    </row>
    <row r="296" spans="2:6" s="192" customFormat="1" ht="13.8" x14ac:dyDescent="0.25">
      <c r="B296" s="189"/>
      <c r="C296" s="190"/>
      <c r="D296" s="190" t="s">
        <v>85</v>
      </c>
      <c r="E296" s="191">
        <v>7436.7554999999993</v>
      </c>
      <c r="F296" s="191">
        <v>5174.0150000000003</v>
      </c>
    </row>
    <row r="297" spans="2:6" s="192" customFormat="1" ht="13.8" x14ac:dyDescent="0.25">
      <c r="B297" s="189"/>
      <c r="C297" s="190"/>
      <c r="D297" s="190" t="s">
        <v>63</v>
      </c>
      <c r="E297" s="191">
        <v>4379.7978819999998</v>
      </c>
      <c r="F297" s="191">
        <v>15239.825999999999</v>
      </c>
    </row>
    <row r="298" spans="2:6" s="192" customFormat="1" ht="13.8" x14ac:dyDescent="0.25">
      <c r="B298" s="189"/>
      <c r="C298" s="190"/>
      <c r="D298" s="190" t="s">
        <v>76</v>
      </c>
      <c r="E298" s="191">
        <v>146849.3010943</v>
      </c>
      <c r="F298" s="191">
        <v>0</v>
      </c>
    </row>
    <row r="299" spans="2:6" s="192" customFormat="1" ht="13.8" x14ac:dyDescent="0.25">
      <c r="B299" s="189"/>
      <c r="C299" s="190"/>
      <c r="D299" s="190" t="s">
        <v>94</v>
      </c>
      <c r="E299" s="191">
        <v>12576.79795</v>
      </c>
      <c r="F299" s="191">
        <v>4623.0159999999996</v>
      </c>
    </row>
    <row r="300" spans="2:6" s="192" customFormat="1" ht="13.8" x14ac:dyDescent="0.25">
      <c r="B300" s="189"/>
      <c r="C300" s="190"/>
      <c r="D300" s="190" t="s">
        <v>72</v>
      </c>
      <c r="E300" s="191">
        <v>486.96302700000001</v>
      </c>
      <c r="F300" s="191">
        <v>6047.55</v>
      </c>
    </row>
    <row r="301" spans="2:6" s="192" customFormat="1" ht="13.8" x14ac:dyDescent="0.25">
      <c r="B301" s="189"/>
      <c r="C301" s="190"/>
      <c r="D301" s="190" t="s">
        <v>74</v>
      </c>
      <c r="E301" s="191">
        <v>3986.4488449999999</v>
      </c>
      <c r="F301" s="191">
        <v>7391.45</v>
      </c>
    </row>
    <row r="302" spans="2:6" s="192" customFormat="1" ht="13.8" x14ac:dyDescent="0.25">
      <c r="B302" s="189"/>
      <c r="C302" s="190"/>
      <c r="D302" s="190" t="s">
        <v>90</v>
      </c>
      <c r="E302" s="191">
        <v>769.90157338699987</v>
      </c>
      <c r="F302" s="191">
        <v>482.80951399999998</v>
      </c>
    </row>
    <row r="303" spans="2:6" s="192" customFormat="1" ht="13.8" x14ac:dyDescent="0.25">
      <c r="B303" s="189"/>
      <c r="C303" s="190"/>
      <c r="D303" s="190" t="s">
        <v>82</v>
      </c>
      <c r="E303" s="191">
        <v>7498.86</v>
      </c>
      <c r="F303" s="191">
        <v>0</v>
      </c>
    </row>
    <row r="304" spans="2:6" s="192" customFormat="1" ht="13.8" x14ac:dyDescent="0.25">
      <c r="B304" s="189"/>
      <c r="C304" s="190"/>
      <c r="D304" s="190" t="s">
        <v>92</v>
      </c>
      <c r="E304" s="191">
        <v>1309.0370239999997</v>
      </c>
      <c r="F304" s="191">
        <v>1100.6541</v>
      </c>
    </row>
    <row r="305" spans="2:6" s="192" customFormat="1" ht="13.8" x14ac:dyDescent="0.25">
      <c r="B305" s="189"/>
      <c r="C305" s="190"/>
      <c r="D305" s="190" t="s">
        <v>77</v>
      </c>
      <c r="E305" s="191">
        <v>1617.2318277999998</v>
      </c>
      <c r="F305" s="191">
        <v>0</v>
      </c>
    </row>
    <row r="306" spans="2:6" s="192" customFormat="1" ht="13.8" x14ac:dyDescent="0.25">
      <c r="B306" s="189"/>
      <c r="C306" s="190"/>
      <c r="D306" s="190" t="s">
        <v>73</v>
      </c>
      <c r="E306" s="191">
        <v>719.75729999999999</v>
      </c>
      <c r="F306" s="191">
        <v>6894.2070000000003</v>
      </c>
    </row>
    <row r="307" spans="2:6" s="192" customFormat="1" ht="13.8" x14ac:dyDescent="0.25">
      <c r="B307" s="189"/>
      <c r="C307" s="190"/>
      <c r="D307" s="190" t="s">
        <v>98</v>
      </c>
      <c r="E307" s="191">
        <v>433.91124000000002</v>
      </c>
      <c r="F307" s="191">
        <v>423.32850000000002</v>
      </c>
    </row>
    <row r="308" spans="2:6" s="192" customFormat="1" ht="13.8" x14ac:dyDescent="0.25">
      <c r="B308" s="189"/>
      <c r="C308" s="190"/>
      <c r="D308" s="190" t="s">
        <v>99</v>
      </c>
      <c r="E308" s="191">
        <v>7920.2636350000002</v>
      </c>
      <c r="F308" s="191">
        <v>5845.9650000000001</v>
      </c>
    </row>
    <row r="309" spans="2:6" s="192" customFormat="1" ht="13.8" x14ac:dyDescent="0.25">
      <c r="B309" s="189"/>
      <c r="C309" s="190"/>
      <c r="D309" s="190" t="s">
        <v>104</v>
      </c>
      <c r="E309" s="191">
        <v>5932.12194</v>
      </c>
      <c r="F309" s="191">
        <v>5442.7950000000001</v>
      </c>
    </row>
    <row r="310" spans="2:6" s="192" customFormat="1" ht="13.8" x14ac:dyDescent="0.25">
      <c r="B310" s="189"/>
      <c r="C310" s="190"/>
      <c r="D310" s="190" t="s">
        <v>349</v>
      </c>
      <c r="E310" s="191">
        <v>998.66200500000002</v>
      </c>
      <c r="F310" s="191">
        <v>967.60799999999995</v>
      </c>
    </row>
    <row r="311" spans="2:6" s="192" customFormat="1" ht="13.8" x14ac:dyDescent="0.25">
      <c r="B311" s="189"/>
      <c r="C311" s="190"/>
      <c r="D311" s="190"/>
      <c r="E311" s="191"/>
      <c r="F311" s="191"/>
    </row>
    <row r="312" spans="2:6" s="192" customFormat="1" ht="13.8" x14ac:dyDescent="0.25">
      <c r="B312" s="189" t="s">
        <v>350</v>
      </c>
      <c r="C312" s="190" t="s">
        <v>80</v>
      </c>
      <c r="D312" s="190" t="s">
        <v>76</v>
      </c>
      <c r="E312" s="191">
        <v>190633.83749999999</v>
      </c>
      <c r="F312" s="191">
        <v>0</v>
      </c>
    </row>
    <row r="313" spans="2:6" s="192" customFormat="1" ht="13.8" x14ac:dyDescent="0.25">
      <c r="B313" s="189"/>
      <c r="C313" s="190" t="s">
        <v>82</v>
      </c>
      <c r="D313" s="190" t="s">
        <v>82</v>
      </c>
      <c r="E313" s="191">
        <v>24995.605</v>
      </c>
      <c r="F313" s="191">
        <v>0</v>
      </c>
    </row>
    <row r="314" spans="2:6" s="192" customFormat="1" ht="13.8" x14ac:dyDescent="0.25">
      <c r="B314" s="189"/>
      <c r="C314" s="190" t="s">
        <v>83</v>
      </c>
      <c r="D314" s="190"/>
      <c r="E314" s="191"/>
      <c r="F314" s="191"/>
    </row>
    <row r="315" spans="2:6" s="192" customFormat="1" ht="13.8" x14ac:dyDescent="0.25">
      <c r="B315" s="189"/>
      <c r="C315" s="190"/>
      <c r="D315" s="190"/>
      <c r="E315" s="191"/>
      <c r="F315" s="191"/>
    </row>
    <row r="316" spans="2:6" s="192" customFormat="1" ht="13.8" x14ac:dyDescent="0.25">
      <c r="B316" s="189" t="s">
        <v>351</v>
      </c>
      <c r="C316" s="190"/>
      <c r="D316" s="190" t="s">
        <v>66</v>
      </c>
      <c r="E316" s="191">
        <v>2999.5260000000003</v>
      </c>
      <c r="F316" s="191">
        <v>0</v>
      </c>
    </row>
    <row r="317" spans="2:6" s="192" customFormat="1" ht="13.8" x14ac:dyDescent="0.25">
      <c r="B317" s="189" t="s">
        <v>352</v>
      </c>
      <c r="C317" s="190"/>
      <c r="D317" s="190" t="s">
        <v>76</v>
      </c>
      <c r="E317" s="191">
        <v>357524.6925</v>
      </c>
      <c r="F317" s="191">
        <v>29649.39</v>
      </c>
    </row>
    <row r="318" spans="2:6" s="192" customFormat="1" ht="13.8" x14ac:dyDescent="0.25">
      <c r="B318" s="189"/>
      <c r="C318" s="190"/>
      <c r="D318" s="190" t="s">
        <v>83</v>
      </c>
      <c r="E318" s="191">
        <v>699.88660000000004</v>
      </c>
      <c r="F318" s="191">
        <v>0</v>
      </c>
    </row>
    <row r="319" spans="2:6" s="192" customFormat="1" ht="13.8" x14ac:dyDescent="0.25">
      <c r="B319" s="189"/>
      <c r="C319" s="190"/>
      <c r="D319" s="190" t="s">
        <v>82</v>
      </c>
      <c r="E319" s="191">
        <v>88577.101300000009</v>
      </c>
      <c r="F319" s="191">
        <v>0</v>
      </c>
    </row>
    <row r="320" spans="2:6" s="192" customFormat="1" ht="13.8" x14ac:dyDescent="0.25">
      <c r="B320" s="189"/>
      <c r="C320" s="190"/>
      <c r="D320" s="190" t="s">
        <v>80</v>
      </c>
      <c r="E320" s="191">
        <v>3196.8290999999999</v>
      </c>
      <c r="F320" s="191">
        <v>0</v>
      </c>
    </row>
    <row r="321" spans="2:6" s="192" customFormat="1" ht="13.8" x14ac:dyDescent="0.25">
      <c r="B321" s="189"/>
      <c r="C321" s="190"/>
      <c r="D321" s="190"/>
      <c r="E321" s="191"/>
      <c r="F321" s="191"/>
    </row>
    <row r="322" spans="2:6" s="192" customFormat="1" ht="13.8" x14ac:dyDescent="0.25">
      <c r="B322" s="189" t="s">
        <v>353</v>
      </c>
      <c r="C322" s="190"/>
      <c r="D322" s="190" t="s">
        <v>66</v>
      </c>
      <c r="E322" s="191">
        <v>547.42114800000002</v>
      </c>
      <c r="F322" s="191">
        <v>0</v>
      </c>
    </row>
    <row r="323" spans="2:6" s="192" customFormat="1" ht="13.8" x14ac:dyDescent="0.25">
      <c r="B323" s="189" t="s">
        <v>354</v>
      </c>
      <c r="C323" s="190"/>
      <c r="D323" s="190" t="s">
        <v>78</v>
      </c>
      <c r="E323" s="191">
        <v>419.51220000000001</v>
      </c>
      <c r="F323" s="191">
        <v>0</v>
      </c>
    </row>
    <row r="324" spans="2:6" s="192" customFormat="1" ht="13.8" x14ac:dyDescent="0.25">
      <c r="B324" s="189"/>
      <c r="C324" s="190"/>
      <c r="D324" s="190" t="s">
        <v>96</v>
      </c>
      <c r="E324" s="191">
        <v>62.342463414000001</v>
      </c>
      <c r="F324" s="191">
        <v>0</v>
      </c>
    </row>
    <row r="325" spans="2:6" s="192" customFormat="1" ht="13.8" x14ac:dyDescent="0.25">
      <c r="B325" s="189"/>
      <c r="C325" s="190"/>
      <c r="D325" s="190" t="s">
        <v>97</v>
      </c>
      <c r="E325" s="191">
        <v>11.180197197000002</v>
      </c>
      <c r="F325" s="191">
        <v>4.7341024999999997</v>
      </c>
    </row>
    <row r="326" spans="2:6" s="192" customFormat="1" ht="13.8" x14ac:dyDescent="0.25">
      <c r="B326" s="189"/>
      <c r="C326" s="190"/>
      <c r="D326" s="190"/>
      <c r="E326" s="191"/>
      <c r="F326" s="191"/>
    </row>
    <row r="327" spans="2:6" s="192" customFormat="1" ht="13.8" x14ac:dyDescent="0.25">
      <c r="B327" s="189" t="s">
        <v>355</v>
      </c>
      <c r="C327" s="190"/>
      <c r="D327" s="190" t="s">
        <v>66</v>
      </c>
      <c r="E327" s="191">
        <v>345.02904337500001</v>
      </c>
      <c r="F327" s="191">
        <v>0</v>
      </c>
    </row>
    <row r="328" spans="2:6" s="192" customFormat="1" ht="13.8" x14ac:dyDescent="0.25">
      <c r="B328" s="189" t="s">
        <v>354</v>
      </c>
      <c r="C328" s="190"/>
      <c r="D328" s="190" t="s">
        <v>78</v>
      </c>
      <c r="E328" s="191">
        <v>1296.8538106999999</v>
      </c>
      <c r="F328" s="191">
        <v>888.65</v>
      </c>
    </row>
    <row r="329" spans="2:6" s="192" customFormat="1" ht="13.8" x14ac:dyDescent="0.25">
      <c r="B329" s="189"/>
      <c r="C329" s="190"/>
      <c r="D329" s="190" t="s">
        <v>63</v>
      </c>
      <c r="E329" s="191">
        <v>2980.246662</v>
      </c>
      <c r="F329" s="191">
        <v>0</v>
      </c>
    </row>
    <row r="330" spans="2:6" s="192" customFormat="1" ht="13.8" x14ac:dyDescent="0.25">
      <c r="B330" s="189"/>
      <c r="C330" s="190"/>
      <c r="D330" s="190" t="s">
        <v>74</v>
      </c>
      <c r="E330" s="191">
        <v>6626.121075</v>
      </c>
      <c r="F330" s="191">
        <v>6220.55</v>
      </c>
    </row>
    <row r="331" spans="2:6" s="192" customFormat="1" ht="13.8" x14ac:dyDescent="0.25">
      <c r="B331" s="189"/>
      <c r="C331" s="190"/>
      <c r="D331" s="190" t="s">
        <v>90</v>
      </c>
      <c r="E331" s="191">
        <v>81.933160747000002</v>
      </c>
      <c r="F331" s="191">
        <v>43.774899000000005</v>
      </c>
    </row>
    <row r="332" spans="2:6" s="192" customFormat="1" ht="13.8" x14ac:dyDescent="0.25">
      <c r="B332" s="189"/>
      <c r="C332" s="190"/>
      <c r="D332" s="190" t="s">
        <v>96</v>
      </c>
      <c r="E332" s="191">
        <v>171.55704247</v>
      </c>
      <c r="F332" s="191">
        <v>74.166729000000004</v>
      </c>
    </row>
    <row r="333" spans="2:6" s="192" customFormat="1" ht="13.8" x14ac:dyDescent="0.25">
      <c r="B333" s="189"/>
      <c r="C333" s="190"/>
      <c r="D333" s="190" t="s">
        <v>98</v>
      </c>
      <c r="E333" s="191">
        <v>103.36228</v>
      </c>
      <c r="F333" s="191">
        <v>124.411</v>
      </c>
    </row>
    <row r="334" spans="2:6" s="192" customFormat="1" ht="13.8" x14ac:dyDescent="0.25">
      <c r="B334" s="189"/>
      <c r="C334" s="190"/>
      <c r="D334" s="190" t="s">
        <v>102</v>
      </c>
      <c r="E334" s="191">
        <v>2051.2536099999998</v>
      </c>
      <c r="F334" s="191">
        <v>1777.3</v>
      </c>
    </row>
    <row r="335" spans="2:6" s="192" customFormat="1" ht="13.8" x14ac:dyDescent="0.25">
      <c r="B335" s="189"/>
      <c r="C335" s="190"/>
      <c r="D335" s="190" t="s">
        <v>349</v>
      </c>
      <c r="E335" s="191">
        <v>699.29690400000004</v>
      </c>
      <c r="F335" s="191">
        <v>639.82799999999997</v>
      </c>
    </row>
    <row r="336" spans="2:6" s="192" customFormat="1" ht="13.8" x14ac:dyDescent="0.25">
      <c r="B336" s="189"/>
      <c r="C336" s="190"/>
      <c r="D336" s="190"/>
      <c r="E336" s="191"/>
      <c r="F336" s="191"/>
    </row>
    <row r="337" spans="2:6" s="192" customFormat="1" ht="13.8" x14ac:dyDescent="0.25">
      <c r="B337" s="189" t="s">
        <v>356</v>
      </c>
      <c r="C337" s="190"/>
      <c r="D337" s="190" t="s">
        <v>76</v>
      </c>
      <c r="E337" s="191">
        <v>54053.884999999995</v>
      </c>
      <c r="F337" s="191">
        <v>0</v>
      </c>
    </row>
    <row r="338" spans="2:6" s="192" customFormat="1" ht="13.8" x14ac:dyDescent="0.25">
      <c r="B338" s="189" t="s">
        <v>354</v>
      </c>
      <c r="C338" s="190"/>
      <c r="D338" s="190"/>
      <c r="E338" s="191"/>
      <c r="F338" s="191"/>
    </row>
    <row r="339" spans="2:6" s="192" customFormat="1" ht="14.4" thickBot="1" x14ac:dyDescent="0.3">
      <c r="B339" s="193"/>
      <c r="C339" s="194"/>
      <c r="D339" s="194"/>
      <c r="E339" s="195"/>
      <c r="F339" s="195"/>
    </row>
    <row r="340" spans="2:6" s="192" customFormat="1" ht="13.8" x14ac:dyDescent="0.25">
      <c r="B340" s="196" t="s">
        <v>357</v>
      </c>
      <c r="C340" s="197" t="s">
        <v>76</v>
      </c>
      <c r="D340" s="197" t="s">
        <v>66</v>
      </c>
      <c r="E340" s="198">
        <v>7512.4925660249992</v>
      </c>
      <c r="F340" s="198">
        <v>50.363774999999997</v>
      </c>
    </row>
    <row r="341" spans="2:6" s="192" customFormat="1" ht="13.8" x14ac:dyDescent="0.25">
      <c r="B341" s="189"/>
      <c r="C341" s="190" t="s">
        <v>83</v>
      </c>
      <c r="D341" s="190" t="s">
        <v>81</v>
      </c>
      <c r="E341" s="191">
        <v>9608.219602000001</v>
      </c>
      <c r="F341" s="191">
        <v>7851.8598000000002</v>
      </c>
    </row>
    <row r="342" spans="2:6" s="192" customFormat="1" ht="13.8" x14ac:dyDescent="0.25">
      <c r="B342" s="189"/>
      <c r="C342" s="190"/>
      <c r="D342" s="190" t="s">
        <v>78</v>
      </c>
      <c r="E342" s="191">
        <v>1969.7662129999999</v>
      </c>
      <c r="F342" s="191">
        <v>1264.5450000000001</v>
      </c>
    </row>
    <row r="343" spans="2:6" s="192" customFormat="1" ht="13.8" x14ac:dyDescent="0.25">
      <c r="B343" s="189"/>
      <c r="C343" s="190"/>
      <c r="D343" s="190" t="s">
        <v>65</v>
      </c>
      <c r="E343" s="191">
        <v>6614.780769500001</v>
      </c>
      <c r="F343" s="191">
        <v>1815.3828000000001</v>
      </c>
    </row>
    <row r="344" spans="2:6" s="192" customFormat="1" ht="13.8" x14ac:dyDescent="0.25">
      <c r="B344" s="189"/>
      <c r="C344" s="190"/>
      <c r="D344" s="190" t="s">
        <v>84</v>
      </c>
      <c r="E344" s="191">
        <v>751.47727810000004</v>
      </c>
      <c r="F344" s="191">
        <v>705.98220000000003</v>
      </c>
    </row>
    <row r="345" spans="2:6" s="192" customFormat="1" ht="13.8" x14ac:dyDescent="0.25">
      <c r="B345" s="189"/>
      <c r="C345" s="190"/>
      <c r="D345" s="190" t="s">
        <v>71</v>
      </c>
      <c r="E345" s="191">
        <v>4634.6429499999995</v>
      </c>
      <c r="F345" s="191">
        <v>2398.2750000000001</v>
      </c>
    </row>
    <row r="346" spans="2:6" s="192" customFormat="1" ht="13.8" x14ac:dyDescent="0.25">
      <c r="B346" s="189"/>
      <c r="C346" s="190"/>
      <c r="D346" s="190" t="s">
        <v>68</v>
      </c>
      <c r="E346" s="191">
        <v>1884.9386999999999</v>
      </c>
      <c r="F346" s="191">
        <v>0</v>
      </c>
    </row>
    <row r="347" spans="2:6" s="192" customFormat="1" ht="13.8" x14ac:dyDescent="0.25">
      <c r="B347" s="189"/>
      <c r="C347" s="190"/>
      <c r="D347" s="190" t="s">
        <v>85</v>
      </c>
      <c r="E347" s="191">
        <v>5168.7497249999997</v>
      </c>
      <c r="F347" s="191">
        <v>3270.375</v>
      </c>
    </row>
    <row r="348" spans="2:6" s="192" customFormat="1" ht="13.8" x14ac:dyDescent="0.25">
      <c r="B348" s="189"/>
      <c r="C348" s="190"/>
      <c r="D348" s="190" t="s">
        <v>76</v>
      </c>
      <c r="E348" s="191">
        <v>58198.820885900001</v>
      </c>
      <c r="F348" s="191">
        <v>0</v>
      </c>
    </row>
    <row r="349" spans="2:6" s="192" customFormat="1" ht="13.8" x14ac:dyDescent="0.25">
      <c r="B349" s="189"/>
      <c r="C349" s="190"/>
      <c r="D349" s="190" t="s">
        <v>56</v>
      </c>
      <c r="E349" s="191">
        <v>2334.3071394999997</v>
      </c>
      <c r="F349" s="191">
        <v>1202.2972</v>
      </c>
    </row>
    <row r="350" spans="2:6" s="192" customFormat="1" ht="13.8" x14ac:dyDescent="0.25">
      <c r="B350" s="189"/>
      <c r="C350" s="190"/>
      <c r="D350" s="190" t="s">
        <v>62</v>
      </c>
      <c r="E350" s="191">
        <v>790.13497000000007</v>
      </c>
      <c r="F350" s="191">
        <v>0</v>
      </c>
    </row>
    <row r="351" spans="2:6" s="192" customFormat="1" ht="13.8" x14ac:dyDescent="0.25">
      <c r="B351" s="189"/>
      <c r="C351" s="190"/>
      <c r="D351" s="190" t="s">
        <v>74</v>
      </c>
      <c r="E351" s="191">
        <v>1562.5441749999998</v>
      </c>
      <c r="F351" s="191">
        <v>1308.1500000000001</v>
      </c>
    </row>
    <row r="352" spans="2:6" s="192" customFormat="1" ht="13.8" x14ac:dyDescent="0.25">
      <c r="B352" s="189"/>
      <c r="C352" s="190"/>
      <c r="D352" s="190" t="s">
        <v>90</v>
      </c>
      <c r="E352" s="191">
        <v>136.960432389</v>
      </c>
      <c r="F352" s="191">
        <v>67.099373999999997</v>
      </c>
    </row>
    <row r="353" spans="2:6" s="192" customFormat="1" ht="13.8" x14ac:dyDescent="0.25">
      <c r="B353" s="189"/>
      <c r="C353" s="190"/>
      <c r="D353" s="190" t="s">
        <v>96</v>
      </c>
      <c r="E353" s="191">
        <v>148.55714251200001</v>
      </c>
      <c r="F353" s="191">
        <v>105.26246999999999</v>
      </c>
    </row>
    <row r="354" spans="2:6" s="192" customFormat="1" ht="13.8" x14ac:dyDescent="0.25">
      <c r="B354" s="189"/>
      <c r="C354" s="190"/>
      <c r="D354" s="190" t="s">
        <v>77</v>
      </c>
      <c r="E354" s="191">
        <v>2842.5830434999998</v>
      </c>
      <c r="F354" s="191">
        <v>1008.546</v>
      </c>
    </row>
    <row r="355" spans="2:6" s="192" customFormat="1" ht="13.8" x14ac:dyDescent="0.25">
      <c r="B355" s="189"/>
      <c r="C355" s="190"/>
      <c r="D355" s="190" t="s">
        <v>80</v>
      </c>
      <c r="E355" s="191">
        <v>4139.6168932999999</v>
      </c>
      <c r="F355" s="191">
        <v>1500.8820000000001</v>
      </c>
    </row>
    <row r="356" spans="2:6" s="192" customFormat="1" ht="13.8" x14ac:dyDescent="0.25">
      <c r="B356" s="189"/>
      <c r="C356" s="190"/>
      <c r="D356" s="190"/>
      <c r="E356" s="191"/>
      <c r="F356" s="191"/>
    </row>
    <row r="357" spans="2:6" s="192" customFormat="1" ht="13.8" x14ac:dyDescent="0.25">
      <c r="B357" s="189" t="s">
        <v>358</v>
      </c>
      <c r="C357" s="190" t="s">
        <v>83</v>
      </c>
      <c r="D357" s="190" t="s">
        <v>76</v>
      </c>
      <c r="E357" s="191">
        <v>39811.340000000004</v>
      </c>
      <c r="F357" s="191">
        <v>0</v>
      </c>
    </row>
    <row r="358" spans="2:6" s="192" customFormat="1" ht="13.8" x14ac:dyDescent="0.25">
      <c r="B358" s="189"/>
      <c r="C358" s="190"/>
      <c r="D358" s="190" t="s">
        <v>82</v>
      </c>
      <c r="E358" s="191">
        <v>2499.5675000000001</v>
      </c>
      <c r="F358" s="191">
        <v>0</v>
      </c>
    </row>
    <row r="359" spans="2:6" s="192" customFormat="1" ht="13.8" x14ac:dyDescent="0.25">
      <c r="B359" s="189"/>
      <c r="C359" s="190"/>
      <c r="D359" s="190"/>
      <c r="E359" s="191"/>
      <c r="F359" s="191"/>
    </row>
    <row r="360" spans="2:6" s="192" customFormat="1" ht="13.8" x14ac:dyDescent="0.25">
      <c r="B360" s="189" t="s">
        <v>359</v>
      </c>
      <c r="C360" s="190" t="s">
        <v>76</v>
      </c>
      <c r="D360" s="190" t="s">
        <v>67</v>
      </c>
      <c r="E360" s="191">
        <v>1501.0869653</v>
      </c>
      <c r="F360" s="191">
        <v>1762.92</v>
      </c>
    </row>
    <row r="361" spans="2:6" s="192" customFormat="1" ht="13.8" x14ac:dyDescent="0.25">
      <c r="B361" s="189"/>
      <c r="C361" s="190"/>
      <c r="D361" s="190" t="s">
        <v>66</v>
      </c>
      <c r="E361" s="191">
        <v>20454.590849249995</v>
      </c>
      <c r="F361" s="191">
        <v>2416.6695</v>
      </c>
    </row>
    <row r="362" spans="2:6" s="192" customFormat="1" ht="13.8" x14ac:dyDescent="0.25">
      <c r="B362" s="189"/>
      <c r="C362" s="190"/>
      <c r="D362" s="190" t="s">
        <v>81</v>
      </c>
      <c r="E362" s="191">
        <v>2357.1092970000004</v>
      </c>
      <c r="F362" s="191">
        <v>0</v>
      </c>
    </row>
    <row r="363" spans="2:6" s="192" customFormat="1" ht="13.8" x14ac:dyDescent="0.25">
      <c r="B363" s="189"/>
      <c r="C363" s="190"/>
      <c r="D363" s="190" t="s">
        <v>78</v>
      </c>
      <c r="E363" s="191">
        <v>1748.8847949999997</v>
      </c>
      <c r="F363" s="191">
        <v>2656.1327999999999</v>
      </c>
    </row>
    <row r="364" spans="2:6" s="192" customFormat="1" ht="13.8" x14ac:dyDescent="0.25">
      <c r="B364" s="189"/>
      <c r="C364" s="190"/>
      <c r="D364" s="190" t="s">
        <v>87</v>
      </c>
      <c r="E364" s="191">
        <v>773.36162630000001</v>
      </c>
      <c r="F364" s="191">
        <v>1278.117</v>
      </c>
    </row>
    <row r="365" spans="2:6" s="192" customFormat="1" ht="13.8" x14ac:dyDescent="0.25">
      <c r="B365" s="189"/>
      <c r="C365" s="190"/>
      <c r="D365" s="190" t="s">
        <v>65</v>
      </c>
      <c r="E365" s="191">
        <v>230.339944</v>
      </c>
      <c r="F365" s="191">
        <v>507.92663399999998</v>
      </c>
    </row>
    <row r="366" spans="2:6" s="192" customFormat="1" ht="13.8" x14ac:dyDescent="0.25">
      <c r="B366" s="189"/>
      <c r="C366" s="190"/>
      <c r="D366" s="190" t="s">
        <v>95</v>
      </c>
      <c r="E366" s="191">
        <v>1293.2167402</v>
      </c>
      <c r="F366" s="191">
        <v>1057.752</v>
      </c>
    </row>
    <row r="367" spans="2:6" s="192" customFormat="1" ht="13.8" x14ac:dyDescent="0.25">
      <c r="B367" s="189"/>
      <c r="C367" s="190"/>
      <c r="D367" s="190" t="s">
        <v>64</v>
      </c>
      <c r="E367" s="191">
        <v>287.702765</v>
      </c>
      <c r="F367" s="191">
        <v>2722.732</v>
      </c>
    </row>
    <row r="368" spans="2:6" s="192" customFormat="1" ht="13.8" x14ac:dyDescent="0.25">
      <c r="B368" s="189"/>
      <c r="C368" s="190"/>
      <c r="D368" s="190" t="s">
        <v>84</v>
      </c>
      <c r="E368" s="191">
        <v>1031.0780977500001</v>
      </c>
      <c r="F368" s="191">
        <v>708.59590000000003</v>
      </c>
    </row>
    <row r="369" spans="2:6" s="192" customFormat="1" ht="13.8" x14ac:dyDescent="0.25">
      <c r="B369" s="189"/>
      <c r="C369" s="190"/>
      <c r="D369" s="190" t="s">
        <v>63</v>
      </c>
      <c r="E369" s="191">
        <v>3562.146230932</v>
      </c>
      <c r="F369" s="191">
        <v>7580.5559999999996</v>
      </c>
    </row>
    <row r="370" spans="2:6" s="192" customFormat="1" ht="13.8" x14ac:dyDescent="0.25">
      <c r="B370" s="189"/>
      <c r="C370" s="190"/>
      <c r="D370" s="190" t="s">
        <v>76</v>
      </c>
      <c r="E370" s="191">
        <v>103288.26000000001</v>
      </c>
      <c r="F370" s="191">
        <v>0</v>
      </c>
    </row>
    <row r="371" spans="2:6" s="192" customFormat="1" ht="13.8" x14ac:dyDescent="0.25">
      <c r="B371" s="189"/>
      <c r="C371" s="190"/>
      <c r="D371" s="190" t="s">
        <v>72</v>
      </c>
      <c r="E371" s="191">
        <v>3142.6595993000001</v>
      </c>
      <c r="F371" s="191">
        <v>2379.942</v>
      </c>
    </row>
    <row r="372" spans="2:6" s="192" customFormat="1" ht="13.8" x14ac:dyDescent="0.25">
      <c r="B372" s="189"/>
      <c r="C372" s="190"/>
      <c r="D372" s="190" t="s">
        <v>74</v>
      </c>
      <c r="E372" s="191">
        <v>5306.8375500000002</v>
      </c>
      <c r="F372" s="191">
        <v>0</v>
      </c>
    </row>
    <row r="373" spans="2:6" s="192" customFormat="1" ht="13.8" x14ac:dyDescent="0.25">
      <c r="B373" s="189"/>
      <c r="C373" s="190"/>
      <c r="D373" s="190" t="s">
        <v>90</v>
      </c>
      <c r="E373" s="191">
        <v>305.36534794499994</v>
      </c>
      <c r="F373" s="191">
        <v>223.63619600000001</v>
      </c>
    </row>
    <row r="374" spans="2:6" s="192" customFormat="1" ht="13.8" x14ac:dyDescent="0.25">
      <c r="B374" s="189"/>
      <c r="C374" s="190"/>
      <c r="D374" s="190" t="s">
        <v>93</v>
      </c>
      <c r="E374" s="191">
        <v>236.21129419000002</v>
      </c>
      <c r="F374" s="191">
        <v>34.57282</v>
      </c>
    </row>
    <row r="375" spans="2:6" s="192" customFormat="1" ht="13.8" x14ac:dyDescent="0.25">
      <c r="B375" s="189"/>
      <c r="C375" s="190"/>
      <c r="D375" s="190" t="s">
        <v>96</v>
      </c>
      <c r="E375" s="191">
        <v>140.34575102699998</v>
      </c>
      <c r="F375" s="191">
        <v>114.531036</v>
      </c>
    </row>
    <row r="376" spans="2:6" s="192" customFormat="1" ht="13.8" x14ac:dyDescent="0.25">
      <c r="B376" s="189"/>
      <c r="C376" s="190"/>
      <c r="D376" s="190" t="s">
        <v>82</v>
      </c>
      <c r="E376" s="191">
        <v>38791.301999999996</v>
      </c>
      <c r="F376" s="191">
        <v>0</v>
      </c>
    </row>
    <row r="377" spans="2:6" s="192" customFormat="1" ht="13.8" x14ac:dyDescent="0.25">
      <c r="B377" s="189"/>
      <c r="C377" s="190"/>
      <c r="D377" s="190" t="s">
        <v>92</v>
      </c>
      <c r="E377" s="191">
        <v>359.16097500000001</v>
      </c>
      <c r="F377" s="191">
        <v>440.73</v>
      </c>
    </row>
    <row r="378" spans="2:6" s="192" customFormat="1" ht="13.8" x14ac:dyDescent="0.25">
      <c r="B378" s="189"/>
      <c r="C378" s="190"/>
      <c r="D378" s="190" t="s">
        <v>80</v>
      </c>
      <c r="E378" s="191">
        <v>2468.7525000000001</v>
      </c>
      <c r="F378" s="191">
        <v>0</v>
      </c>
    </row>
    <row r="379" spans="2:6" s="192" customFormat="1" ht="13.8" x14ac:dyDescent="0.25">
      <c r="B379" s="189"/>
      <c r="C379" s="190"/>
      <c r="D379" s="190" t="s">
        <v>73</v>
      </c>
      <c r="E379" s="191">
        <v>3718.3870390000002</v>
      </c>
      <c r="F379" s="191">
        <v>1762.92</v>
      </c>
    </row>
    <row r="380" spans="2:6" s="192" customFormat="1" ht="13.8" x14ac:dyDescent="0.25">
      <c r="B380" s="189"/>
      <c r="C380" s="190"/>
      <c r="D380" s="190" t="s">
        <v>98</v>
      </c>
      <c r="E380" s="191">
        <v>150.993798</v>
      </c>
      <c r="F380" s="191">
        <v>186.08600000000001</v>
      </c>
    </row>
    <row r="381" spans="2:6" s="192" customFormat="1" ht="13.8" x14ac:dyDescent="0.25">
      <c r="B381" s="189"/>
      <c r="C381" s="190"/>
      <c r="D381" s="190" t="s">
        <v>104</v>
      </c>
      <c r="E381" s="191">
        <v>1481.656806</v>
      </c>
      <c r="F381" s="191">
        <v>1674.7739999999999</v>
      </c>
    </row>
    <row r="382" spans="2:6" s="192" customFormat="1" ht="13.8" x14ac:dyDescent="0.25">
      <c r="B382" s="189"/>
      <c r="C382" s="190"/>
      <c r="D382" s="190" t="s">
        <v>349</v>
      </c>
      <c r="E382" s="191">
        <v>1669.8874080000001</v>
      </c>
      <c r="F382" s="191">
        <v>1498.482</v>
      </c>
    </row>
    <row r="383" spans="2:6" s="192" customFormat="1" ht="13.8" x14ac:dyDescent="0.25">
      <c r="B383" s="189"/>
      <c r="C383" s="190"/>
      <c r="D383" s="190"/>
      <c r="E383" s="191"/>
      <c r="F383" s="191"/>
    </row>
    <row r="384" spans="2:6" s="192" customFormat="1" ht="13.8" x14ac:dyDescent="0.25">
      <c r="B384" s="189" t="s">
        <v>360</v>
      </c>
      <c r="C384" s="190" t="s">
        <v>82</v>
      </c>
      <c r="D384" s="190" t="s">
        <v>76</v>
      </c>
      <c r="E384" s="191">
        <v>16001.934794500001</v>
      </c>
      <c r="F384" s="191">
        <v>0</v>
      </c>
    </row>
    <row r="385" spans="2:6" s="192" customFormat="1" ht="13.8" x14ac:dyDescent="0.25">
      <c r="B385" s="189"/>
      <c r="C385" s="190"/>
      <c r="D385" s="190"/>
      <c r="E385" s="191"/>
      <c r="F385" s="191"/>
    </row>
    <row r="386" spans="2:6" s="192" customFormat="1" ht="13.8" x14ac:dyDescent="0.25">
      <c r="B386" s="189" t="s">
        <v>361</v>
      </c>
      <c r="C386" s="190" t="s">
        <v>82</v>
      </c>
      <c r="D386" s="190" t="s">
        <v>81</v>
      </c>
      <c r="E386" s="191">
        <v>1551.4774180000002</v>
      </c>
      <c r="F386" s="191">
        <v>0</v>
      </c>
    </row>
    <row r="387" spans="2:6" s="192" customFormat="1" ht="13.8" x14ac:dyDescent="0.25">
      <c r="B387" s="189"/>
      <c r="C387" s="190"/>
      <c r="D387" s="190" t="s">
        <v>65</v>
      </c>
      <c r="E387" s="191">
        <v>3080.3722308000001</v>
      </c>
      <c r="F387" s="191">
        <v>1499.9475</v>
      </c>
    </row>
    <row r="388" spans="2:6" s="192" customFormat="1" ht="13.8" x14ac:dyDescent="0.25">
      <c r="B388" s="189"/>
      <c r="C388" s="190"/>
      <c r="D388" s="190" t="s">
        <v>58</v>
      </c>
      <c r="E388" s="191">
        <v>1026.0511644000001</v>
      </c>
      <c r="F388" s="191">
        <v>999.96500000000003</v>
      </c>
    </row>
    <row r="389" spans="2:6" s="192" customFormat="1" ht="13.8" x14ac:dyDescent="0.25">
      <c r="B389" s="189"/>
      <c r="C389" s="190"/>
      <c r="D389" s="190" t="s">
        <v>76</v>
      </c>
      <c r="E389" s="191">
        <v>68924.625</v>
      </c>
      <c r="F389" s="191">
        <v>24648.775000000001</v>
      </c>
    </row>
    <row r="390" spans="2:6" s="192" customFormat="1" ht="13.8" x14ac:dyDescent="0.25">
      <c r="B390" s="189"/>
      <c r="C390" s="190"/>
      <c r="D390" s="190"/>
      <c r="E390" s="191"/>
      <c r="F390" s="191"/>
    </row>
    <row r="391" spans="2:6" s="192" customFormat="1" ht="13.8" x14ac:dyDescent="0.25">
      <c r="B391" s="189" t="s">
        <v>362</v>
      </c>
      <c r="C391" s="190" t="s">
        <v>82</v>
      </c>
      <c r="D391" s="190" t="s">
        <v>67</v>
      </c>
      <c r="E391" s="191">
        <v>1288.9034999999999</v>
      </c>
      <c r="F391" s="191">
        <v>768.6</v>
      </c>
    </row>
    <row r="392" spans="2:6" s="192" customFormat="1" ht="13.8" x14ac:dyDescent="0.25">
      <c r="B392" s="189"/>
      <c r="C392" s="190"/>
      <c r="D392" s="190" t="s">
        <v>87</v>
      </c>
      <c r="E392" s="191">
        <v>857.03608799999995</v>
      </c>
      <c r="F392" s="191">
        <v>549</v>
      </c>
    </row>
    <row r="393" spans="2:6" s="192" customFormat="1" ht="13.8" x14ac:dyDescent="0.25">
      <c r="B393" s="189"/>
      <c r="C393" s="190"/>
      <c r="D393" s="190" t="s">
        <v>64</v>
      </c>
      <c r="E393" s="191">
        <v>1443.3848</v>
      </c>
      <c r="F393" s="191">
        <v>1220</v>
      </c>
    </row>
    <row r="394" spans="2:6" s="192" customFormat="1" ht="13.8" x14ac:dyDescent="0.25">
      <c r="B394" s="189"/>
      <c r="C394" s="190"/>
      <c r="D394" s="190" t="s">
        <v>63</v>
      </c>
      <c r="E394" s="191">
        <v>4959.7627200000006</v>
      </c>
      <c r="F394" s="191">
        <v>4117.5</v>
      </c>
    </row>
    <row r="395" spans="2:6" s="192" customFormat="1" ht="13.8" x14ac:dyDescent="0.25">
      <c r="B395" s="189"/>
      <c r="C395" s="190"/>
      <c r="D395" s="190" t="s">
        <v>76</v>
      </c>
      <c r="E395" s="191">
        <v>14760.39</v>
      </c>
      <c r="F395" s="191">
        <v>14778.225</v>
      </c>
    </row>
    <row r="396" spans="2:6" s="192" customFormat="1" ht="13.8" x14ac:dyDescent="0.25">
      <c r="B396" s="189"/>
      <c r="C396" s="190"/>
      <c r="D396" s="190" t="s">
        <v>83</v>
      </c>
      <c r="E396" s="191">
        <v>4821.915</v>
      </c>
      <c r="F396" s="191">
        <v>0</v>
      </c>
    </row>
    <row r="397" spans="2:6" s="192" customFormat="1" ht="13.8" x14ac:dyDescent="0.25">
      <c r="B397" s="189"/>
      <c r="C397" s="190"/>
      <c r="D397" s="190" t="s">
        <v>72</v>
      </c>
      <c r="E397" s="191">
        <v>1097.082594</v>
      </c>
      <c r="F397" s="191">
        <v>933.3</v>
      </c>
    </row>
    <row r="398" spans="2:6" s="192" customFormat="1" ht="13.8" x14ac:dyDescent="0.25">
      <c r="B398" s="189"/>
      <c r="C398" s="190"/>
      <c r="D398" s="190" t="s">
        <v>82</v>
      </c>
      <c r="E398" s="191">
        <v>14997.45</v>
      </c>
      <c r="F398" s="191">
        <v>0</v>
      </c>
    </row>
    <row r="399" spans="2:6" s="192" customFormat="1" ht="13.8" x14ac:dyDescent="0.25">
      <c r="B399" s="189"/>
      <c r="C399" s="190"/>
      <c r="D399" s="190" t="s">
        <v>77</v>
      </c>
      <c r="E399" s="191">
        <v>631.63750000000005</v>
      </c>
      <c r="F399" s="191">
        <v>0</v>
      </c>
    </row>
    <row r="400" spans="2:6" s="192" customFormat="1" ht="13.8" x14ac:dyDescent="0.25">
      <c r="B400" s="189"/>
      <c r="C400" s="190"/>
      <c r="D400" s="190" t="s">
        <v>104</v>
      </c>
      <c r="E400" s="191">
        <v>1799.8616359999999</v>
      </c>
      <c r="F400" s="191">
        <v>1482.3</v>
      </c>
    </row>
    <row r="401" spans="2:6" s="192" customFormat="1" ht="13.8" x14ac:dyDescent="0.25">
      <c r="B401" s="189"/>
      <c r="C401" s="190"/>
      <c r="D401" s="190"/>
      <c r="E401" s="191"/>
      <c r="F401" s="191"/>
    </row>
    <row r="402" spans="2:6" s="192" customFormat="1" ht="13.8" x14ac:dyDescent="0.25">
      <c r="B402" s="189" t="s">
        <v>363</v>
      </c>
      <c r="C402" s="190" t="s">
        <v>82</v>
      </c>
      <c r="D402" s="190" t="s">
        <v>66</v>
      </c>
      <c r="E402" s="191">
        <v>46.977106750000004</v>
      </c>
      <c r="F402" s="191">
        <v>0</v>
      </c>
    </row>
    <row r="403" spans="2:6" s="192" customFormat="1" ht="13.8" x14ac:dyDescent="0.25">
      <c r="B403" s="189"/>
      <c r="C403" s="190"/>
      <c r="D403" s="190" t="s">
        <v>81</v>
      </c>
      <c r="E403" s="191">
        <v>309.32392500000003</v>
      </c>
      <c r="F403" s="191">
        <v>0</v>
      </c>
    </row>
    <row r="404" spans="2:6" s="192" customFormat="1" ht="13.8" x14ac:dyDescent="0.25">
      <c r="B404" s="189"/>
      <c r="C404" s="190"/>
      <c r="D404" s="190" t="s">
        <v>87</v>
      </c>
      <c r="E404" s="191">
        <v>156.50349750000001</v>
      </c>
      <c r="F404" s="191">
        <v>0</v>
      </c>
    </row>
    <row r="405" spans="2:6" s="192" customFormat="1" ht="13.8" x14ac:dyDescent="0.25">
      <c r="B405" s="189"/>
      <c r="C405" s="190"/>
      <c r="D405" s="190" t="s">
        <v>71</v>
      </c>
      <c r="E405" s="191">
        <v>257.76993750000003</v>
      </c>
      <c r="F405" s="191">
        <v>0</v>
      </c>
    </row>
    <row r="406" spans="2:6" s="192" customFormat="1" ht="13.8" x14ac:dyDescent="0.25">
      <c r="B406" s="189"/>
      <c r="C406" s="190"/>
      <c r="D406" s="190" t="s">
        <v>85</v>
      </c>
      <c r="E406" s="191">
        <v>154.66196250000002</v>
      </c>
      <c r="F406" s="191">
        <v>0</v>
      </c>
    </row>
    <row r="407" spans="2:6" s="192" customFormat="1" ht="13.8" x14ac:dyDescent="0.25">
      <c r="B407" s="189"/>
      <c r="C407" s="190"/>
      <c r="D407" s="190" t="s">
        <v>97</v>
      </c>
      <c r="E407" s="191">
        <v>10.253070294</v>
      </c>
      <c r="F407" s="191">
        <v>3.9089100000000001</v>
      </c>
    </row>
    <row r="408" spans="2:6" s="192" customFormat="1" ht="13.8" x14ac:dyDescent="0.25">
      <c r="B408" s="189"/>
      <c r="C408" s="190"/>
      <c r="D408" s="190"/>
      <c r="E408" s="191"/>
      <c r="F408" s="191"/>
    </row>
    <row r="409" spans="2:6" s="192" customFormat="1" ht="13.8" x14ac:dyDescent="0.25">
      <c r="B409" s="189" t="s">
        <v>364</v>
      </c>
      <c r="C409" s="190"/>
      <c r="D409" s="190" t="s">
        <v>67</v>
      </c>
      <c r="E409" s="191">
        <v>926.64557040600005</v>
      </c>
      <c r="F409" s="191">
        <v>928.26</v>
      </c>
    </row>
    <row r="410" spans="2:6" s="192" customFormat="1" ht="13.8" x14ac:dyDescent="0.25">
      <c r="B410" s="189" t="s">
        <v>365</v>
      </c>
      <c r="C410" s="190"/>
      <c r="D410" s="190" t="s">
        <v>66</v>
      </c>
      <c r="E410" s="191">
        <v>6676.2931131000005</v>
      </c>
      <c r="F410" s="191">
        <v>0</v>
      </c>
    </row>
    <row r="411" spans="2:6" s="192" customFormat="1" ht="13.8" x14ac:dyDescent="0.25">
      <c r="B411" s="189"/>
      <c r="C411" s="190"/>
      <c r="D411" s="190" t="s">
        <v>87</v>
      </c>
      <c r="E411" s="191">
        <v>736.12912500000004</v>
      </c>
      <c r="F411" s="191">
        <v>648.03205800000001</v>
      </c>
    </row>
    <row r="412" spans="2:6" s="192" customFormat="1" ht="13.8" x14ac:dyDescent="0.25">
      <c r="B412" s="189"/>
      <c r="C412" s="190"/>
      <c r="D412" s="190" t="s">
        <v>94</v>
      </c>
      <c r="E412" s="191">
        <v>1244.5262985419999</v>
      </c>
      <c r="F412" s="191">
        <v>773.55</v>
      </c>
    </row>
    <row r="413" spans="2:6" s="192" customFormat="1" ht="13.8" x14ac:dyDescent="0.25">
      <c r="B413" s="189"/>
      <c r="C413" s="190"/>
      <c r="D413" s="190" t="s">
        <v>62</v>
      </c>
      <c r="E413" s="191">
        <v>4094.7688527300002</v>
      </c>
      <c r="F413" s="191">
        <v>2406.6</v>
      </c>
    </row>
    <row r="414" spans="2:6" s="192" customFormat="1" ht="13.8" x14ac:dyDescent="0.25">
      <c r="B414" s="189"/>
      <c r="C414" s="190"/>
      <c r="D414" s="190" t="s">
        <v>72</v>
      </c>
      <c r="E414" s="191">
        <v>926.64558142800001</v>
      </c>
      <c r="F414" s="191">
        <v>928.26</v>
      </c>
    </row>
    <row r="415" spans="2:6" s="192" customFormat="1" ht="13.8" x14ac:dyDescent="0.25">
      <c r="B415" s="189"/>
      <c r="C415" s="190"/>
      <c r="D415" s="190" t="s">
        <v>74</v>
      </c>
      <c r="E415" s="191">
        <v>4681.3859372719999</v>
      </c>
      <c r="F415" s="191">
        <v>4780.1883239999997</v>
      </c>
    </row>
    <row r="416" spans="2:6" s="192" customFormat="1" ht="13.8" x14ac:dyDescent="0.25">
      <c r="B416" s="189"/>
      <c r="C416" s="190"/>
      <c r="D416" s="190" t="s">
        <v>92</v>
      </c>
      <c r="E416" s="191">
        <v>318.28384</v>
      </c>
      <c r="F416" s="191">
        <v>240.66</v>
      </c>
    </row>
    <row r="417" spans="2:6" s="192" customFormat="1" ht="13.8" x14ac:dyDescent="0.25">
      <c r="B417" s="189"/>
      <c r="C417" s="190"/>
      <c r="D417" s="190" t="s">
        <v>89</v>
      </c>
      <c r="E417" s="191">
        <v>3348.6458764569998</v>
      </c>
      <c r="F417" s="191">
        <v>1802.83563</v>
      </c>
    </row>
    <row r="418" spans="2:6" s="192" customFormat="1" ht="13.8" x14ac:dyDescent="0.25">
      <c r="B418" s="189"/>
      <c r="C418" s="190"/>
      <c r="D418" s="190" t="s">
        <v>73</v>
      </c>
      <c r="E418" s="191">
        <v>1346.3551063800001</v>
      </c>
      <c r="F418" s="191">
        <v>1328.7560579999999</v>
      </c>
    </row>
    <row r="419" spans="2:6" s="192" customFormat="1" ht="13.8" x14ac:dyDescent="0.25">
      <c r="B419" s="189"/>
      <c r="C419" s="190"/>
      <c r="D419" s="190" t="s">
        <v>99</v>
      </c>
      <c r="E419" s="191">
        <v>777.22995000000003</v>
      </c>
      <c r="F419" s="191">
        <v>721.98</v>
      </c>
    </row>
    <row r="420" spans="2:6" s="192" customFormat="1" ht="13.8" x14ac:dyDescent="0.25">
      <c r="B420" s="189"/>
      <c r="C420" s="190"/>
      <c r="D420" s="190" t="s">
        <v>104</v>
      </c>
      <c r="E420" s="191">
        <v>835.62331500000005</v>
      </c>
      <c r="F420" s="191">
        <v>717.82345799999996</v>
      </c>
    </row>
    <row r="421" spans="2:6" s="192" customFormat="1" ht="14.4" thickBot="1" x14ac:dyDescent="0.3">
      <c r="B421" s="193"/>
      <c r="C421" s="194"/>
      <c r="D421" s="194"/>
      <c r="E421" s="195"/>
      <c r="F421" s="195"/>
    </row>
    <row r="422" spans="2:6" s="192" customFormat="1" ht="13.8" x14ac:dyDescent="0.25">
      <c r="B422" s="196" t="s">
        <v>366</v>
      </c>
      <c r="C422" s="197" t="s">
        <v>82</v>
      </c>
      <c r="D422" s="197" t="s">
        <v>67</v>
      </c>
      <c r="E422" s="198">
        <v>1360.4108244510001</v>
      </c>
      <c r="F422" s="198">
        <v>0</v>
      </c>
    </row>
    <row r="423" spans="2:6" s="192" customFormat="1" ht="13.8" x14ac:dyDescent="0.25">
      <c r="B423" s="189"/>
      <c r="C423" s="190"/>
      <c r="D423" s="190" t="s">
        <v>66</v>
      </c>
      <c r="E423" s="191">
        <v>4330.4518624999992</v>
      </c>
      <c r="F423" s="191">
        <v>32.234999999999999</v>
      </c>
    </row>
    <row r="424" spans="2:6" s="192" customFormat="1" ht="13.8" x14ac:dyDescent="0.25">
      <c r="B424" s="189"/>
      <c r="C424" s="190"/>
      <c r="D424" s="190" t="s">
        <v>81</v>
      </c>
      <c r="E424" s="191">
        <v>9264.8379574999999</v>
      </c>
      <c r="F424" s="191">
        <v>7521.5</v>
      </c>
    </row>
    <row r="425" spans="2:6" s="192" customFormat="1" ht="13.8" x14ac:dyDescent="0.25">
      <c r="B425" s="189"/>
      <c r="C425" s="190"/>
      <c r="D425" s="190" t="s">
        <v>87</v>
      </c>
      <c r="E425" s="191">
        <v>259.79852135099998</v>
      </c>
      <c r="F425" s="191">
        <v>0</v>
      </c>
    </row>
    <row r="426" spans="2:6" s="192" customFormat="1" ht="13.8" x14ac:dyDescent="0.25">
      <c r="B426" s="189"/>
      <c r="C426" s="190"/>
      <c r="D426" s="190" t="s">
        <v>65</v>
      </c>
      <c r="E426" s="191">
        <v>799.2182474</v>
      </c>
      <c r="F426" s="191">
        <v>757.58150000000001</v>
      </c>
    </row>
    <row r="427" spans="2:6" s="192" customFormat="1" ht="13.8" x14ac:dyDescent="0.25">
      <c r="B427" s="189"/>
      <c r="C427" s="190"/>
      <c r="D427" s="190" t="s">
        <v>58</v>
      </c>
      <c r="E427" s="191">
        <v>1040.9114932</v>
      </c>
      <c r="F427" s="191">
        <v>999.40300000000002</v>
      </c>
    </row>
    <row r="428" spans="2:6" s="192" customFormat="1" ht="13.8" x14ac:dyDescent="0.25">
      <c r="B428" s="189"/>
      <c r="C428" s="190"/>
      <c r="D428" s="190" t="s">
        <v>95</v>
      </c>
      <c r="E428" s="191">
        <v>1464.9371925</v>
      </c>
      <c r="F428" s="191">
        <v>1257.165</v>
      </c>
    </row>
    <row r="429" spans="2:6" s="192" customFormat="1" ht="13.8" x14ac:dyDescent="0.25">
      <c r="B429" s="189"/>
      <c r="C429" s="190"/>
      <c r="D429" s="190" t="s">
        <v>64</v>
      </c>
      <c r="E429" s="191">
        <v>1408.6851999999999</v>
      </c>
      <c r="F429" s="191">
        <v>1074.5</v>
      </c>
    </row>
    <row r="430" spans="2:6" s="192" customFormat="1" ht="13.8" x14ac:dyDescent="0.25">
      <c r="B430" s="189"/>
      <c r="C430" s="190"/>
      <c r="D430" s="190" t="s">
        <v>84</v>
      </c>
      <c r="E430" s="191">
        <v>367.93276409999999</v>
      </c>
      <c r="F430" s="191">
        <v>214.9</v>
      </c>
    </row>
    <row r="431" spans="2:6" s="192" customFormat="1" ht="13.8" x14ac:dyDescent="0.25">
      <c r="B431" s="189"/>
      <c r="C431" s="190"/>
      <c r="D431" s="190" t="s">
        <v>71</v>
      </c>
      <c r="E431" s="191">
        <v>2802.8766425000003</v>
      </c>
      <c r="F431" s="191">
        <v>2149</v>
      </c>
    </row>
    <row r="432" spans="2:6" s="192" customFormat="1" ht="13.8" x14ac:dyDescent="0.25">
      <c r="B432" s="189"/>
      <c r="C432" s="190"/>
      <c r="D432" s="190" t="s">
        <v>63</v>
      </c>
      <c r="E432" s="191">
        <v>3434.3044473340001</v>
      </c>
      <c r="F432" s="191">
        <v>4201.2950000000001</v>
      </c>
    </row>
    <row r="433" spans="2:6" s="192" customFormat="1" ht="13.8" x14ac:dyDescent="0.25">
      <c r="B433" s="189"/>
      <c r="C433" s="190"/>
      <c r="D433" s="190" t="s">
        <v>76</v>
      </c>
      <c r="E433" s="191">
        <v>35220.348415300003</v>
      </c>
      <c r="F433" s="191">
        <v>0</v>
      </c>
    </row>
    <row r="434" spans="2:6" s="192" customFormat="1" ht="13.8" x14ac:dyDescent="0.25">
      <c r="B434" s="189"/>
      <c r="C434" s="190"/>
      <c r="D434" s="190" t="s">
        <v>94</v>
      </c>
      <c r="E434" s="191">
        <v>4684.5033209000003</v>
      </c>
      <c r="F434" s="191">
        <v>0</v>
      </c>
    </row>
    <row r="435" spans="2:6" s="192" customFormat="1" ht="13.8" x14ac:dyDescent="0.25">
      <c r="B435" s="189"/>
      <c r="C435" s="190"/>
      <c r="D435" s="190" t="s">
        <v>72</v>
      </c>
      <c r="E435" s="191">
        <v>415.849307151</v>
      </c>
      <c r="F435" s="191">
        <v>0</v>
      </c>
    </row>
    <row r="436" spans="2:6" s="192" customFormat="1" ht="13.8" x14ac:dyDescent="0.25">
      <c r="B436" s="189"/>
      <c r="C436" s="190"/>
      <c r="D436" s="190" t="s">
        <v>74</v>
      </c>
      <c r="E436" s="191">
        <v>3615.8361199999999</v>
      </c>
      <c r="F436" s="191">
        <v>0</v>
      </c>
    </row>
    <row r="437" spans="2:6" s="192" customFormat="1" ht="13.8" x14ac:dyDescent="0.25">
      <c r="B437" s="189"/>
      <c r="C437" s="190"/>
      <c r="D437" s="190" t="s">
        <v>90</v>
      </c>
      <c r="E437" s="191">
        <v>124.20807963000007</v>
      </c>
      <c r="F437" s="191">
        <v>69.735050000000001</v>
      </c>
    </row>
    <row r="438" spans="2:6" s="192" customFormat="1" ht="13.8" x14ac:dyDescent="0.25">
      <c r="B438" s="189"/>
      <c r="C438" s="190"/>
      <c r="D438" s="190" t="s">
        <v>92</v>
      </c>
      <c r="E438" s="191">
        <v>534.29479319999996</v>
      </c>
      <c r="F438" s="191">
        <v>429.8</v>
      </c>
    </row>
    <row r="439" spans="2:6" s="192" customFormat="1" ht="13.8" x14ac:dyDescent="0.25">
      <c r="B439" s="189"/>
      <c r="C439" s="190"/>
      <c r="D439" s="190" t="s">
        <v>77</v>
      </c>
      <c r="E439" s="191">
        <v>1040.9114932</v>
      </c>
      <c r="F439" s="191">
        <v>999.40300000000002</v>
      </c>
    </row>
    <row r="440" spans="2:6" s="192" customFormat="1" ht="13.8" x14ac:dyDescent="0.25">
      <c r="B440" s="189"/>
      <c r="C440" s="190"/>
      <c r="D440" s="190" t="s">
        <v>73</v>
      </c>
      <c r="E440" s="191">
        <v>1998.3248790110001</v>
      </c>
      <c r="F440" s="191">
        <v>1643.9849999999999</v>
      </c>
    </row>
    <row r="441" spans="2:6" s="192" customFormat="1" ht="13.8" x14ac:dyDescent="0.25">
      <c r="B441" s="189"/>
      <c r="C441" s="190"/>
      <c r="D441" s="190" t="s">
        <v>98</v>
      </c>
      <c r="E441" s="191">
        <v>227.72409400000001</v>
      </c>
      <c r="F441" s="191">
        <v>161.17500000000001</v>
      </c>
    </row>
    <row r="442" spans="2:6" s="192" customFormat="1" ht="13.8" x14ac:dyDescent="0.25">
      <c r="B442" s="189"/>
      <c r="C442" s="190"/>
      <c r="D442" s="190" t="s">
        <v>99</v>
      </c>
      <c r="E442" s="191">
        <v>2772.3762860000002</v>
      </c>
      <c r="F442" s="191">
        <v>1074.5</v>
      </c>
    </row>
    <row r="443" spans="2:6" s="192" customFormat="1" ht="13.8" x14ac:dyDescent="0.25">
      <c r="B443" s="189"/>
      <c r="C443" s="190"/>
      <c r="D443" s="190" t="s">
        <v>104</v>
      </c>
      <c r="E443" s="191">
        <v>1645.5223179</v>
      </c>
      <c r="F443" s="191">
        <v>1353.87</v>
      </c>
    </row>
    <row r="444" spans="2:6" s="192" customFormat="1" ht="13.8" x14ac:dyDescent="0.25">
      <c r="B444" s="189"/>
      <c r="C444" s="190"/>
      <c r="D444" s="190"/>
      <c r="E444" s="191"/>
      <c r="F444" s="191"/>
    </row>
    <row r="445" spans="2:6" s="192" customFormat="1" ht="13.8" x14ac:dyDescent="0.25">
      <c r="B445" s="189" t="s">
        <v>367</v>
      </c>
      <c r="C445" s="190" t="s">
        <v>80</v>
      </c>
      <c r="D445" s="190" t="s">
        <v>67</v>
      </c>
      <c r="E445" s="191">
        <v>3394.3924999999999</v>
      </c>
      <c r="F445" s="191">
        <v>937.40899999999999</v>
      </c>
    </row>
    <row r="446" spans="2:6" s="192" customFormat="1" ht="13.8" x14ac:dyDescent="0.25">
      <c r="B446" s="189"/>
      <c r="C446" s="190"/>
      <c r="D446" s="190" t="s">
        <v>66</v>
      </c>
      <c r="E446" s="191">
        <v>9160.8135639749999</v>
      </c>
      <c r="F446" s="191">
        <v>1474.6575</v>
      </c>
    </row>
    <row r="447" spans="2:6" s="192" customFormat="1" ht="13.8" x14ac:dyDescent="0.25">
      <c r="B447" s="189"/>
      <c r="C447" s="190"/>
      <c r="D447" s="190" t="s">
        <v>78</v>
      </c>
      <c r="E447" s="191">
        <v>983.02791999999977</v>
      </c>
      <c r="F447" s="191">
        <v>451.55</v>
      </c>
    </row>
    <row r="448" spans="2:6" s="192" customFormat="1" ht="13.8" x14ac:dyDescent="0.25">
      <c r="B448" s="189"/>
      <c r="C448" s="190"/>
      <c r="D448" s="190" t="s">
        <v>65</v>
      </c>
      <c r="E448" s="191">
        <v>1404.8625</v>
      </c>
      <c r="F448" s="191">
        <v>1406.1134999999999</v>
      </c>
    </row>
    <row r="449" spans="2:6" s="192" customFormat="1" ht="13.8" x14ac:dyDescent="0.25">
      <c r="B449" s="189"/>
      <c r="C449" s="190"/>
      <c r="D449" s="190" t="s">
        <v>79</v>
      </c>
      <c r="E449" s="191">
        <v>486.08600000000001</v>
      </c>
      <c r="F449" s="191">
        <v>0</v>
      </c>
    </row>
    <row r="450" spans="2:6" s="192" customFormat="1" ht="13.8" x14ac:dyDescent="0.25">
      <c r="B450" s="189"/>
      <c r="C450" s="190"/>
      <c r="D450" s="190" t="s">
        <v>76</v>
      </c>
      <c r="E450" s="191">
        <v>344372.36800000007</v>
      </c>
      <c r="F450" s="191">
        <v>51790.512499999997</v>
      </c>
    </row>
    <row r="451" spans="2:6" s="192" customFormat="1" ht="13.8" x14ac:dyDescent="0.25">
      <c r="B451" s="189"/>
      <c r="C451" s="190"/>
      <c r="D451" s="190" t="s">
        <v>56</v>
      </c>
      <c r="E451" s="191">
        <v>2802.1880000000001</v>
      </c>
      <c r="F451" s="191">
        <v>491.55250000000001</v>
      </c>
    </row>
    <row r="452" spans="2:6" s="192" customFormat="1" ht="13.8" x14ac:dyDescent="0.25">
      <c r="B452" s="189"/>
      <c r="C452" s="190"/>
      <c r="D452" s="190" t="s">
        <v>83</v>
      </c>
      <c r="E452" s="191">
        <v>111445.15750000002</v>
      </c>
      <c r="F452" s="191">
        <v>14169.66</v>
      </c>
    </row>
    <row r="453" spans="2:6" s="192" customFormat="1" ht="13.8" x14ac:dyDescent="0.25">
      <c r="B453" s="189"/>
      <c r="C453" s="190"/>
      <c r="D453" s="190" t="s">
        <v>72</v>
      </c>
      <c r="E453" s="191">
        <v>3313.6095</v>
      </c>
      <c r="F453" s="191">
        <v>2343.5225</v>
      </c>
    </row>
    <row r="454" spans="2:6" s="192" customFormat="1" ht="13.8" x14ac:dyDescent="0.25">
      <c r="B454" s="189"/>
      <c r="C454" s="190"/>
      <c r="D454" s="190" t="s">
        <v>74</v>
      </c>
      <c r="E454" s="191">
        <v>4374.6980147500008</v>
      </c>
      <c r="F454" s="191">
        <v>0</v>
      </c>
    </row>
    <row r="455" spans="2:6" s="192" customFormat="1" ht="13.8" x14ac:dyDescent="0.25">
      <c r="B455" s="189"/>
      <c r="C455" s="190"/>
      <c r="D455" s="190" t="s">
        <v>93</v>
      </c>
      <c r="E455" s="191">
        <v>12.368883041000002</v>
      </c>
      <c r="F455" s="191">
        <v>10.847052</v>
      </c>
    </row>
    <row r="456" spans="2:6" s="192" customFormat="1" ht="13.8" x14ac:dyDescent="0.25">
      <c r="B456" s="189"/>
      <c r="C456" s="190"/>
      <c r="D456" s="190" t="s">
        <v>82</v>
      </c>
      <c r="E456" s="191">
        <v>42492.847500000003</v>
      </c>
      <c r="F456" s="191">
        <v>0</v>
      </c>
    </row>
    <row r="457" spans="2:6" s="192" customFormat="1" ht="13.8" x14ac:dyDescent="0.25">
      <c r="B457" s="189"/>
      <c r="C457" s="190"/>
      <c r="D457" s="190" t="s">
        <v>80</v>
      </c>
      <c r="E457" s="191">
        <v>22377.665000000001</v>
      </c>
      <c r="F457" s="191">
        <v>4423.9724999999999</v>
      </c>
    </row>
    <row r="458" spans="2:6" s="192" customFormat="1" ht="13.8" x14ac:dyDescent="0.25">
      <c r="B458" s="189"/>
      <c r="C458" s="190"/>
      <c r="D458" s="190" t="s">
        <v>97</v>
      </c>
      <c r="E458" s="191">
        <v>10.164044444999998</v>
      </c>
      <c r="F458" s="191">
        <v>0</v>
      </c>
    </row>
    <row r="459" spans="2:6" s="192" customFormat="1" ht="13.8" x14ac:dyDescent="0.25">
      <c r="B459" s="189"/>
      <c r="C459" s="190"/>
      <c r="D459" s="190"/>
      <c r="E459" s="191"/>
      <c r="F459" s="191"/>
    </row>
    <row r="460" spans="2:6" s="192" customFormat="1" ht="13.8" x14ac:dyDescent="0.25">
      <c r="B460" s="189" t="s">
        <v>368</v>
      </c>
      <c r="C460" s="190" t="s">
        <v>82</v>
      </c>
      <c r="D460" s="190" t="s">
        <v>66</v>
      </c>
      <c r="E460" s="191">
        <v>2534.6046420000002</v>
      </c>
      <c r="F460" s="191">
        <v>0</v>
      </c>
    </row>
    <row r="461" spans="2:6" s="192" customFormat="1" ht="13.8" x14ac:dyDescent="0.25">
      <c r="B461" s="189"/>
      <c r="C461" s="190" t="s">
        <v>66</v>
      </c>
      <c r="D461" s="190" t="s">
        <v>81</v>
      </c>
      <c r="E461" s="191">
        <v>5984.8321500000002</v>
      </c>
      <c r="F461" s="191">
        <v>0</v>
      </c>
    </row>
    <row r="462" spans="2:6" s="192" customFormat="1" ht="13.8" x14ac:dyDescent="0.25">
      <c r="B462" s="189"/>
      <c r="C462" s="190" t="s">
        <v>80</v>
      </c>
      <c r="D462" s="190" t="s">
        <v>95</v>
      </c>
      <c r="E462" s="191">
        <v>2281.950648</v>
      </c>
      <c r="F462" s="191">
        <v>607.95360000000005</v>
      </c>
    </row>
    <row r="463" spans="2:6" s="192" customFormat="1" ht="13.8" x14ac:dyDescent="0.25">
      <c r="B463" s="189"/>
      <c r="C463" s="190" t="s">
        <v>83</v>
      </c>
      <c r="D463" s="190" t="s">
        <v>71</v>
      </c>
      <c r="E463" s="191">
        <v>2422.9905500000004</v>
      </c>
      <c r="F463" s="191">
        <v>0</v>
      </c>
    </row>
    <row r="464" spans="2:6" s="192" customFormat="1" ht="13.8" x14ac:dyDescent="0.25">
      <c r="B464" s="189"/>
      <c r="C464" s="190"/>
      <c r="D464" s="190" t="s">
        <v>68</v>
      </c>
      <c r="E464" s="191">
        <v>3299.5627500000001</v>
      </c>
      <c r="F464" s="191">
        <v>0</v>
      </c>
    </row>
    <row r="465" spans="1:13" s="192" customFormat="1" ht="13.8" x14ac:dyDescent="0.25">
      <c r="B465" s="189"/>
      <c r="C465" s="190"/>
      <c r="D465" s="190" t="s">
        <v>85</v>
      </c>
      <c r="E465" s="191">
        <v>2936.6632499999996</v>
      </c>
      <c r="F465" s="191">
        <v>0</v>
      </c>
    </row>
    <row r="466" spans="1:13" s="192" customFormat="1" ht="13.8" x14ac:dyDescent="0.25">
      <c r="B466" s="189"/>
      <c r="C466" s="190"/>
      <c r="D466" s="190" t="s">
        <v>90</v>
      </c>
      <c r="E466" s="191">
        <v>88.403965168000013</v>
      </c>
      <c r="F466" s="191">
        <v>29.106716800000001</v>
      </c>
    </row>
    <row r="467" spans="1:13" s="192" customFormat="1" ht="13.8" x14ac:dyDescent="0.25">
      <c r="B467" s="189"/>
      <c r="C467" s="190"/>
      <c r="D467" s="190" t="s">
        <v>73</v>
      </c>
      <c r="E467" s="191">
        <v>2855.6933349999999</v>
      </c>
      <c r="F467" s="191">
        <v>928.81799999999998</v>
      </c>
    </row>
    <row r="468" spans="1:13" s="192" customFormat="1" ht="13.8" x14ac:dyDescent="0.25">
      <c r="B468" s="189"/>
      <c r="C468" s="190"/>
      <c r="D468" s="190" t="s">
        <v>98</v>
      </c>
      <c r="E468" s="191">
        <v>222.357606</v>
      </c>
      <c r="F468" s="191">
        <v>127.59520000000001</v>
      </c>
    </row>
    <row r="469" spans="1:13" s="192" customFormat="1" ht="14.4" thickBot="1" x14ac:dyDescent="0.3">
      <c r="B469" s="193"/>
      <c r="C469" s="194"/>
      <c r="D469" s="199"/>
      <c r="E469" s="194"/>
      <c r="F469" s="199"/>
    </row>
    <row r="470" spans="1:13" s="205" customFormat="1" ht="19.5" customHeight="1" x14ac:dyDescent="0.25">
      <c r="A470" s="167"/>
      <c r="B470" s="200"/>
      <c r="C470" s="201"/>
      <c r="D470" s="202"/>
      <c r="E470" s="203"/>
      <c r="F470" s="204"/>
      <c r="G470" s="204"/>
      <c r="H470" s="204"/>
    </row>
    <row r="471" spans="1:13" s="205" customFormat="1" ht="43.5" customHeight="1" x14ac:dyDescent="0.25">
      <c r="A471" s="167"/>
      <c r="B471" s="299" t="s">
        <v>369</v>
      </c>
      <c r="C471" s="299"/>
      <c r="D471" s="299"/>
      <c r="E471" s="299"/>
      <c r="F471" s="206"/>
      <c r="G471" s="206"/>
      <c r="H471" s="206"/>
    </row>
    <row r="472" spans="1:13" s="205" customFormat="1" ht="75" customHeight="1" x14ac:dyDescent="0.25">
      <c r="A472" s="167"/>
      <c r="B472" s="306" t="s">
        <v>370</v>
      </c>
      <c r="C472" s="306"/>
      <c r="D472" s="306"/>
      <c r="E472" s="306"/>
      <c r="F472" s="306"/>
      <c r="G472" s="206"/>
      <c r="H472" s="206"/>
    </row>
    <row r="473" spans="1:13" s="205" customFormat="1" ht="19.5" customHeight="1" x14ac:dyDescent="0.25">
      <c r="A473" s="167"/>
      <c r="B473" s="165" t="s">
        <v>371</v>
      </c>
      <c r="C473" s="165"/>
      <c r="D473" s="207"/>
      <c r="E473" s="208"/>
      <c r="F473" s="206"/>
      <c r="G473" s="206"/>
      <c r="H473" s="206"/>
    </row>
    <row r="474" spans="1:13" s="205" customFormat="1" ht="19.5" customHeight="1" x14ac:dyDescent="0.25">
      <c r="A474" s="167"/>
      <c r="B474" s="165"/>
      <c r="C474" s="165"/>
      <c r="D474" s="207"/>
      <c r="E474" s="208"/>
      <c r="F474" s="206"/>
      <c r="G474" s="206"/>
      <c r="H474" s="206"/>
    </row>
    <row r="475" spans="1:13" s="231" customFormat="1" ht="19.5" customHeight="1" x14ac:dyDescent="0.25">
      <c r="A475" s="235">
        <v>4</v>
      </c>
      <c r="B475" s="239" t="s">
        <v>372</v>
      </c>
      <c r="K475" s="232"/>
      <c r="L475" s="232"/>
      <c r="M475" s="232"/>
    </row>
    <row r="476" spans="1:13" s="231" customFormat="1" ht="19.5" customHeight="1" x14ac:dyDescent="0.25">
      <c r="A476" s="230"/>
      <c r="B476" s="209"/>
      <c r="C476" s="210"/>
      <c r="D476" s="211"/>
      <c r="K476" s="232"/>
      <c r="L476" s="232"/>
      <c r="M476" s="232"/>
    </row>
    <row r="477" spans="1:13" s="231" customFormat="1" ht="19.5" customHeight="1" x14ac:dyDescent="0.25">
      <c r="A477" s="235">
        <v>5</v>
      </c>
      <c r="B477" s="239" t="s">
        <v>373</v>
      </c>
      <c r="K477" s="232"/>
      <c r="L477" s="232"/>
      <c r="M477" s="232"/>
    </row>
    <row r="478" spans="1:13" s="231" customFormat="1" ht="19.5" customHeight="1" x14ac:dyDescent="0.25">
      <c r="A478" s="230"/>
      <c r="B478" s="239"/>
      <c r="K478" s="232"/>
      <c r="L478" s="232"/>
      <c r="M478" s="232"/>
    </row>
    <row r="479" spans="1:13" s="231" customFormat="1" ht="19.5" customHeight="1" x14ac:dyDescent="0.25">
      <c r="A479" s="235">
        <v>6</v>
      </c>
      <c r="B479" s="239" t="s">
        <v>374</v>
      </c>
      <c r="K479" s="232"/>
      <c r="L479" s="232"/>
      <c r="M479" s="232"/>
    </row>
    <row r="480" spans="1:13" s="231" customFormat="1" ht="19.5" customHeight="1" x14ac:dyDescent="0.25">
      <c r="A480" s="230"/>
      <c r="B480" s="239"/>
      <c r="F480" s="248"/>
      <c r="G480" s="212"/>
      <c r="K480" s="232"/>
      <c r="L480" s="232"/>
      <c r="M480" s="232"/>
    </row>
    <row r="481" spans="1:13" s="231" customFormat="1" ht="19.5" customHeight="1" x14ac:dyDescent="0.25">
      <c r="A481" s="235">
        <v>7</v>
      </c>
      <c r="B481" s="239" t="s">
        <v>375</v>
      </c>
      <c r="E481" s="248"/>
      <c r="K481" s="232"/>
      <c r="L481" s="232"/>
      <c r="M481" s="232"/>
    </row>
    <row r="482" spans="1:13" s="231" customFormat="1" ht="19.5" customHeight="1" x14ac:dyDescent="0.25">
      <c r="A482" s="235"/>
      <c r="B482" s="239"/>
      <c r="K482" s="232"/>
      <c r="L482" s="232"/>
      <c r="M482" s="232"/>
    </row>
    <row r="483" spans="1:13" s="231" customFormat="1" ht="19.5" customHeight="1" x14ac:dyDescent="0.25">
      <c r="A483" s="235"/>
      <c r="B483" s="307" t="s">
        <v>376</v>
      </c>
      <c r="C483" s="307" t="s">
        <v>377</v>
      </c>
      <c r="D483" s="307" t="s">
        <v>378</v>
      </c>
      <c r="E483" s="307" t="s">
        <v>379</v>
      </c>
      <c r="K483" s="232"/>
      <c r="L483" s="232"/>
      <c r="M483" s="232"/>
    </row>
    <row r="484" spans="1:13" s="231" customFormat="1" ht="19.5" customHeight="1" x14ac:dyDescent="0.25">
      <c r="A484" s="235"/>
      <c r="B484" s="308"/>
      <c r="C484" s="308"/>
      <c r="D484" s="308"/>
      <c r="E484" s="308"/>
      <c r="K484" s="232"/>
      <c r="L484" s="232"/>
      <c r="M484" s="232"/>
    </row>
    <row r="485" spans="1:13" s="231" customFormat="1" ht="19.5" customHeight="1" x14ac:dyDescent="0.25">
      <c r="A485" s="235"/>
      <c r="B485" s="213" t="s">
        <v>70</v>
      </c>
      <c r="C485" s="214" t="s">
        <v>380</v>
      </c>
      <c r="D485" s="215">
        <v>3193.77</v>
      </c>
      <c r="E485" s="216">
        <v>0.97489999999999999</v>
      </c>
      <c r="K485" s="232"/>
      <c r="L485" s="232"/>
      <c r="M485" s="232"/>
    </row>
    <row r="486" spans="1:13" s="231" customFormat="1" ht="19.5" customHeight="1" x14ac:dyDescent="0.25">
      <c r="A486" s="230"/>
      <c r="B486" s="239"/>
      <c r="D486" s="248"/>
      <c r="K486" s="232"/>
      <c r="L486" s="232"/>
      <c r="M486" s="232"/>
    </row>
    <row r="487" spans="1:13" s="231" customFormat="1" ht="19.5" customHeight="1" x14ac:dyDescent="0.25">
      <c r="A487" s="235">
        <v>8</v>
      </c>
      <c r="B487" s="239" t="s">
        <v>381</v>
      </c>
      <c r="K487" s="232"/>
      <c r="L487" s="232"/>
      <c r="M487" s="232"/>
    </row>
    <row r="488" spans="1:13" s="231" customFormat="1" ht="19.5" customHeight="1" x14ac:dyDescent="0.25">
      <c r="A488" s="235"/>
      <c r="B488" s="239"/>
      <c r="E488" s="261" t="s">
        <v>382</v>
      </c>
      <c r="K488" s="232"/>
      <c r="L488" s="232"/>
      <c r="M488" s="232"/>
    </row>
    <row r="489" spans="1:13" s="231" customFormat="1" ht="19.5" customHeight="1" x14ac:dyDescent="0.25">
      <c r="A489" s="235"/>
      <c r="B489" s="262" t="s">
        <v>383</v>
      </c>
      <c r="C489" s="262" t="s">
        <v>384</v>
      </c>
      <c r="D489" s="263" t="s">
        <v>385</v>
      </c>
      <c r="E489" s="262" t="s">
        <v>386</v>
      </c>
      <c r="H489" s="248"/>
      <c r="I489" s="248"/>
      <c r="K489" s="232"/>
      <c r="L489" s="232"/>
      <c r="M489" s="232"/>
    </row>
    <row r="490" spans="1:13" s="231" customFormat="1" ht="19.5" customHeight="1" x14ac:dyDescent="0.25">
      <c r="A490" s="235"/>
      <c r="B490" s="213" t="s">
        <v>66</v>
      </c>
      <c r="C490" s="215">
        <v>-834.56661252499998</v>
      </c>
      <c r="D490" s="215">
        <v>1276.208486943</v>
      </c>
      <c r="E490" s="216">
        <v>-0.65394222108967581</v>
      </c>
      <c r="F490" s="248"/>
      <c r="G490" s="217"/>
      <c r="H490" s="248"/>
      <c r="I490" s="248"/>
      <c r="K490" s="232"/>
      <c r="L490" s="232"/>
      <c r="M490" s="232"/>
    </row>
    <row r="491" spans="1:13" s="231" customFormat="1" ht="19.5" customHeight="1" x14ac:dyDescent="0.25">
      <c r="A491" s="230"/>
      <c r="B491" s="213" t="s">
        <v>84</v>
      </c>
      <c r="C491" s="215">
        <v>-69.657587000000007</v>
      </c>
      <c r="D491" s="215">
        <v>268.36942548400003</v>
      </c>
      <c r="E491" s="216">
        <v>-0.25955858002219756</v>
      </c>
      <c r="F491" s="218"/>
      <c r="K491" s="232"/>
      <c r="L491" s="232"/>
      <c r="M491" s="232"/>
    </row>
    <row r="492" spans="1:13" s="231" customFormat="1" ht="19.5" customHeight="1" x14ac:dyDescent="0.25">
      <c r="A492" s="230"/>
      <c r="B492" s="239"/>
      <c r="K492" s="232"/>
      <c r="L492" s="232"/>
      <c r="M492" s="232"/>
    </row>
    <row r="493" spans="1:13" s="231" customFormat="1" ht="19.5" customHeight="1" x14ac:dyDescent="0.25">
      <c r="A493" s="230">
        <v>9</v>
      </c>
      <c r="B493" s="239" t="s">
        <v>387</v>
      </c>
      <c r="K493" s="232"/>
      <c r="L493" s="232"/>
      <c r="M493" s="232"/>
    </row>
    <row r="494" spans="1:13" s="231" customFormat="1" ht="19.5" customHeight="1" x14ac:dyDescent="0.25">
      <c r="A494" s="230"/>
      <c r="B494" s="239"/>
      <c r="K494" s="232"/>
      <c r="L494" s="232"/>
      <c r="M494" s="232"/>
    </row>
    <row r="495" spans="1:13" s="231" customFormat="1" ht="13.8" x14ac:dyDescent="0.25">
      <c r="A495" s="230">
        <v>10</v>
      </c>
      <c r="B495" s="239" t="s">
        <v>388</v>
      </c>
      <c r="K495" s="232"/>
      <c r="L495" s="232"/>
      <c r="M495" s="232"/>
    </row>
    <row r="496" spans="1:13" s="231" customFormat="1" ht="19.5" customHeight="1" x14ac:dyDescent="0.25">
      <c r="A496" s="230"/>
      <c r="B496" s="239"/>
      <c r="K496" s="232"/>
      <c r="L496" s="232"/>
      <c r="M496" s="232"/>
    </row>
    <row r="497" spans="1:13" s="231" customFormat="1" ht="19.5" customHeight="1" x14ac:dyDescent="0.25">
      <c r="A497" s="230">
        <v>11</v>
      </c>
      <c r="B497" s="239" t="s">
        <v>389</v>
      </c>
      <c r="K497" s="232"/>
      <c r="L497" s="232"/>
      <c r="M497" s="232"/>
    </row>
    <row r="498" spans="1:13" s="231" customFormat="1" ht="19.5" customHeight="1" x14ac:dyDescent="0.25">
      <c r="A498" s="230"/>
      <c r="B498" s="239"/>
      <c r="K498" s="232"/>
      <c r="L498" s="232"/>
      <c r="M498" s="232"/>
    </row>
    <row r="499" spans="1:13" s="231" customFormat="1" ht="41.1" customHeight="1" x14ac:dyDescent="0.25">
      <c r="A499" s="230"/>
      <c r="B499" s="219" t="s">
        <v>390</v>
      </c>
      <c r="C499" s="219" t="s">
        <v>391</v>
      </c>
      <c r="D499" s="219" t="s">
        <v>392</v>
      </c>
      <c r="E499" s="219" t="s">
        <v>393</v>
      </c>
      <c r="F499" s="219" t="s">
        <v>394</v>
      </c>
      <c r="G499" s="219" t="s">
        <v>395</v>
      </c>
      <c r="K499" s="232"/>
      <c r="L499" s="232"/>
      <c r="M499" s="232"/>
    </row>
    <row r="500" spans="1:13" s="231" customFormat="1" ht="19.5" customHeight="1" x14ac:dyDescent="0.25">
      <c r="A500" s="230"/>
      <c r="B500" s="220" t="s">
        <v>81</v>
      </c>
      <c r="C500" s="221" t="s">
        <v>396</v>
      </c>
      <c r="D500" s="222" t="s">
        <v>397</v>
      </c>
      <c r="E500" s="223">
        <v>0</v>
      </c>
      <c r="F500" s="224">
        <v>0</v>
      </c>
      <c r="G500" s="223">
        <v>99</v>
      </c>
      <c r="K500" s="232"/>
      <c r="L500" s="232"/>
      <c r="M500" s="232"/>
    </row>
    <row r="501" spans="1:13" s="231" customFormat="1" ht="19.5" customHeight="1" x14ac:dyDescent="0.25">
      <c r="A501" s="230"/>
      <c r="B501" s="220" t="s">
        <v>84</v>
      </c>
      <c r="C501" s="221" t="s">
        <v>396</v>
      </c>
      <c r="D501" s="222" t="s">
        <v>397</v>
      </c>
      <c r="E501" s="223">
        <v>0</v>
      </c>
      <c r="F501" s="224">
        <v>0</v>
      </c>
      <c r="G501" s="223">
        <v>45</v>
      </c>
      <c r="K501" s="232"/>
      <c r="L501" s="232"/>
      <c r="M501" s="232"/>
    </row>
    <row r="502" spans="1:13" s="231" customFormat="1" ht="19.5" customHeight="1" x14ac:dyDescent="0.25">
      <c r="A502" s="230"/>
      <c r="B502" s="239"/>
      <c r="K502" s="232"/>
      <c r="L502" s="232"/>
      <c r="M502" s="232"/>
    </row>
    <row r="503" spans="1:13" s="231" customFormat="1" ht="19.5" customHeight="1" x14ac:dyDescent="0.25">
      <c r="A503" s="230">
        <v>12</v>
      </c>
      <c r="B503" s="231" t="s">
        <v>398</v>
      </c>
      <c r="K503" s="232"/>
      <c r="L503" s="232"/>
      <c r="M503" s="232"/>
    </row>
    <row r="504" spans="1:13" s="231" customFormat="1" ht="19.5" customHeight="1" x14ac:dyDescent="0.25">
      <c r="A504" s="230"/>
      <c r="B504" s="239"/>
      <c r="K504" s="232"/>
      <c r="L504" s="232"/>
      <c r="M504" s="232"/>
    </row>
    <row r="505" spans="1:13" s="231" customFormat="1" ht="19.5" hidden="1" customHeight="1" x14ac:dyDescent="0.25">
      <c r="A505" s="230">
        <v>13</v>
      </c>
      <c r="B505" s="165" t="s">
        <v>399</v>
      </c>
      <c r="C505" s="165"/>
      <c r="D505" s="165"/>
      <c r="E505" s="165"/>
      <c r="K505" s="232"/>
      <c r="L505" s="232"/>
      <c r="M505" s="232"/>
    </row>
    <row r="506" spans="1:13" s="231" customFormat="1" ht="19.5" hidden="1" customHeight="1" x14ac:dyDescent="0.25">
      <c r="A506" s="230"/>
      <c r="B506" s="165" t="s">
        <v>400</v>
      </c>
      <c r="C506" s="165"/>
      <c r="D506" s="165"/>
      <c r="E506" s="165"/>
      <c r="K506" s="232"/>
      <c r="L506" s="232"/>
      <c r="M506" s="232"/>
    </row>
    <row r="507" spans="1:13" s="231" customFormat="1" ht="19.5" hidden="1" customHeight="1" x14ac:dyDescent="0.25">
      <c r="A507" s="230"/>
      <c r="B507" s="165"/>
      <c r="C507" s="165"/>
      <c r="D507" s="165"/>
      <c r="E507" s="165"/>
      <c r="K507" s="232"/>
      <c r="L507" s="232"/>
      <c r="M507" s="232"/>
    </row>
    <row r="508" spans="1:13" s="231" customFormat="1" ht="19.5" hidden="1" customHeight="1" x14ac:dyDescent="0.25">
      <c r="A508" s="230"/>
      <c r="B508" s="225" t="s">
        <v>383</v>
      </c>
      <c r="C508" s="225" t="s">
        <v>401</v>
      </c>
      <c r="D508" s="225" t="s">
        <v>402</v>
      </c>
      <c r="E508" s="225" t="s">
        <v>403</v>
      </c>
      <c r="K508" s="232"/>
      <c r="L508" s="232"/>
      <c r="M508" s="232"/>
    </row>
    <row r="509" spans="1:13" s="231" customFormat="1" ht="45" hidden="1" customHeight="1" x14ac:dyDescent="0.25">
      <c r="A509" s="230"/>
      <c r="B509" s="309" t="s">
        <v>79</v>
      </c>
      <c r="C509" s="226" t="s">
        <v>404</v>
      </c>
      <c r="D509" s="227" t="s">
        <v>405</v>
      </c>
      <c r="E509" s="311">
        <v>3276339</v>
      </c>
      <c r="K509" s="232"/>
      <c r="L509" s="232"/>
      <c r="M509" s="232"/>
    </row>
    <row r="510" spans="1:13" s="231" customFormat="1" ht="45" hidden="1" customHeight="1" x14ac:dyDescent="0.25">
      <c r="A510" s="230"/>
      <c r="B510" s="310"/>
      <c r="C510" s="226" t="s">
        <v>406</v>
      </c>
      <c r="D510" s="227" t="s">
        <v>407</v>
      </c>
      <c r="E510" s="312"/>
      <c r="K510" s="232"/>
      <c r="L510" s="232"/>
      <c r="M510" s="232"/>
    </row>
    <row r="511" spans="1:13" s="231" customFormat="1" ht="19.5" customHeight="1" x14ac:dyDescent="0.25">
      <c r="A511" s="230"/>
      <c r="B511" s="239"/>
      <c r="K511" s="232"/>
      <c r="L511" s="232"/>
      <c r="M511" s="232"/>
    </row>
    <row r="512" spans="1:13" s="231" customFormat="1" ht="19.5" customHeight="1" x14ac:dyDescent="0.25">
      <c r="A512" s="230"/>
      <c r="B512" s="239"/>
      <c r="K512" s="232"/>
      <c r="L512" s="232"/>
      <c r="M512" s="232"/>
    </row>
    <row r="513" spans="1:13" s="231" customFormat="1" ht="28.5" customHeight="1" x14ac:dyDescent="0.25">
      <c r="A513" s="304" t="s">
        <v>451</v>
      </c>
      <c r="B513" s="304"/>
      <c r="C513" s="304"/>
      <c r="D513" s="304"/>
      <c r="E513" s="304"/>
      <c r="K513" s="232"/>
      <c r="L513" s="232"/>
      <c r="M513" s="232"/>
    </row>
    <row r="514" spans="1:13" s="231" customFormat="1" ht="19.5" customHeight="1" x14ac:dyDescent="0.25">
      <c r="A514" s="230"/>
      <c r="B514" s="239"/>
      <c r="K514" s="232"/>
      <c r="L514" s="232"/>
      <c r="M514" s="232"/>
    </row>
    <row r="515" spans="1:13" s="231" customFormat="1" ht="19.5" customHeight="1" x14ac:dyDescent="0.25">
      <c r="A515" s="230"/>
      <c r="B515" s="239" t="s">
        <v>408</v>
      </c>
      <c r="K515" s="232"/>
      <c r="L515" s="232"/>
      <c r="M515" s="232"/>
    </row>
    <row r="516" spans="1:13" s="231" customFormat="1" ht="19.5" customHeight="1" x14ac:dyDescent="0.25">
      <c r="A516" s="239" t="s">
        <v>409</v>
      </c>
      <c r="B516" s="239"/>
      <c r="C516" s="239"/>
      <c r="K516" s="232"/>
      <c r="L516" s="232"/>
      <c r="M516" s="232"/>
    </row>
    <row r="517" spans="1:13" s="231" customFormat="1" ht="19.5" customHeight="1" x14ac:dyDescent="0.25">
      <c r="A517" s="230"/>
      <c r="B517" s="239"/>
      <c r="K517" s="232"/>
      <c r="L517" s="232"/>
      <c r="M517" s="232"/>
    </row>
    <row r="518" spans="1:13" s="231" customFormat="1" ht="19.5" customHeight="1" x14ac:dyDescent="0.25">
      <c r="A518" s="230"/>
      <c r="B518" s="239"/>
      <c r="K518" s="232"/>
      <c r="L518" s="232"/>
      <c r="M518" s="232"/>
    </row>
    <row r="519" spans="1:13" s="231" customFormat="1" ht="19.5" customHeight="1" x14ac:dyDescent="0.25">
      <c r="A519" s="230"/>
      <c r="B519" s="264"/>
      <c r="D519" s="265"/>
      <c r="E519" s="265"/>
      <c r="F519" s="265"/>
      <c r="K519" s="232"/>
      <c r="L519" s="232"/>
      <c r="M519" s="232"/>
    </row>
    <row r="520" spans="1:13" s="231" customFormat="1" ht="19.5" customHeight="1" x14ac:dyDescent="0.25">
      <c r="A520" s="230"/>
      <c r="B520" s="264"/>
      <c r="D520" s="265"/>
      <c r="E520" s="265"/>
      <c r="F520" s="265"/>
      <c r="K520" s="232"/>
      <c r="L520" s="232"/>
      <c r="M520" s="232"/>
    </row>
    <row r="521" spans="1:13" s="231" customFormat="1" ht="19.5" customHeight="1" x14ac:dyDescent="0.25">
      <c r="A521" s="305" t="s">
        <v>452</v>
      </c>
      <c r="B521" s="305"/>
      <c r="C521" s="305"/>
      <c r="D521" s="265"/>
      <c r="E521" s="265"/>
      <c r="F521" s="266"/>
      <c r="K521" s="232"/>
      <c r="L521" s="232"/>
      <c r="M521" s="232"/>
    </row>
    <row r="522" spans="1:13" s="231" customFormat="1" ht="19.5" customHeight="1" x14ac:dyDescent="0.25">
      <c r="A522" s="264" t="s">
        <v>453</v>
      </c>
      <c r="B522" s="264"/>
      <c r="C522" s="264"/>
      <c r="D522" s="265"/>
      <c r="E522" s="265"/>
      <c r="F522" s="265"/>
      <c r="K522" s="232"/>
      <c r="L522" s="232"/>
      <c r="M522" s="232"/>
    </row>
    <row r="523" spans="1:13" s="231" customFormat="1" ht="19.5" customHeight="1" x14ac:dyDescent="0.25">
      <c r="A523" s="230"/>
      <c r="B523" s="239"/>
      <c r="D523" s="265"/>
      <c r="E523" s="265"/>
      <c r="F523" s="265"/>
      <c r="K523" s="232"/>
      <c r="L523" s="232"/>
      <c r="M523" s="232"/>
    </row>
    <row r="524" spans="1:13" s="231" customFormat="1" ht="19.5" customHeight="1" x14ac:dyDescent="0.25">
      <c r="A524" s="230"/>
      <c r="B524" s="239"/>
      <c r="D524" s="265"/>
      <c r="E524" s="265"/>
      <c r="F524" s="265"/>
      <c r="K524" s="232"/>
      <c r="L524" s="232"/>
      <c r="M524" s="232"/>
    </row>
    <row r="525" spans="1:13" s="231" customFormat="1" ht="19.5" customHeight="1" x14ac:dyDescent="0.25">
      <c r="A525" s="230"/>
      <c r="B525" s="239"/>
      <c r="D525" s="265"/>
      <c r="E525" s="265"/>
      <c r="F525" s="265"/>
      <c r="K525" s="232"/>
      <c r="L525" s="232"/>
      <c r="M525" s="232"/>
    </row>
    <row r="526" spans="1:13" s="231" customFormat="1" ht="19.5" customHeight="1" x14ac:dyDescent="0.25">
      <c r="A526" s="230"/>
      <c r="B526" s="239"/>
      <c r="D526" s="265"/>
      <c r="E526" s="265"/>
      <c r="F526" s="265"/>
      <c r="K526" s="232"/>
      <c r="L526" s="232"/>
      <c r="M526" s="232"/>
    </row>
    <row r="527" spans="1:13" s="231" customFormat="1" ht="19.5" customHeight="1" x14ac:dyDescent="0.25">
      <c r="A527" s="267" t="s">
        <v>454</v>
      </c>
      <c r="B527" s="268"/>
      <c r="K527" s="232"/>
      <c r="L527" s="232"/>
      <c r="M527" s="232"/>
    </row>
    <row r="528" spans="1:13" s="231" customFormat="1" ht="19.5" customHeight="1" x14ac:dyDescent="0.25">
      <c r="A528" s="239" t="s">
        <v>410</v>
      </c>
      <c r="B528" s="239"/>
      <c r="K528" s="232"/>
      <c r="L528" s="232"/>
      <c r="M528" s="232"/>
    </row>
  </sheetData>
  <mergeCells count="21">
    <mergeCell ref="A513:E513"/>
    <mergeCell ref="A521:C521"/>
    <mergeCell ref="B472:F472"/>
    <mergeCell ref="B483:B484"/>
    <mergeCell ref="C483:C484"/>
    <mergeCell ref="D483:D484"/>
    <mergeCell ref="E483:E484"/>
    <mergeCell ref="B509:B510"/>
    <mergeCell ref="E509:E510"/>
    <mergeCell ref="G33:H33"/>
    <mergeCell ref="B41:H41"/>
    <mergeCell ref="B471:E471"/>
    <mergeCell ref="B33:B34"/>
    <mergeCell ref="C33:C34"/>
    <mergeCell ref="D33:D34"/>
    <mergeCell ref="E33:F33"/>
    <mergeCell ref="B42:B43"/>
    <mergeCell ref="C42:C43"/>
    <mergeCell ref="D42:D43"/>
    <mergeCell ref="E42:F42"/>
    <mergeCell ref="G42:H42"/>
  </mergeCells>
  <conditionalFormatting sqref="F53:F54">
    <cfRule type="cellIs" dxfId="3" priority="1" stopIfTrue="1" operator="between">
      <formula>0.005</formula>
      <formula>-0.005</formula>
    </cfRule>
  </conditionalFormatting>
  <conditionalFormatting sqref="F51:G51">
    <cfRule type="cellIs" dxfId="2" priority="2" stopIfTrue="1" operator="between">
      <formula>0.005</formula>
      <formula>-0.005</formula>
    </cfRule>
  </conditionalFormatting>
  <conditionalFormatting sqref="G46">
    <cfRule type="cellIs" dxfId="1" priority="4" stopIfTrue="1" operator="between">
      <formula>0.005</formula>
      <formula>-0.005</formula>
    </cfRule>
  </conditionalFormatting>
  <conditionalFormatting sqref="G53">
    <cfRule type="cellIs" dxfId="0" priority="3" stopIfTrue="1" operator="between">
      <formula>0.005</formula>
      <formula>-0.005</formula>
    </cfRule>
  </conditionalFormatting>
  <pageMargins left="0.70866141732283472" right="0.70866141732283472" top="0.74803149606299213" bottom="0.74803149606299213" header="0.31496062992125984" footer="0.31496062992125984"/>
  <pageSetup paperSize="8" scale="51" orientation="landscape" r:id="rId1"/>
  <headerFooter>
    <oddFooter xml:space="preserve">&amp;C_x000D_&amp;1#&amp;"Aptos"&amp;10&amp;K000000  </oddFooter>
    <evenFooter>&amp;LINTERNAL</evenFooter>
    <firstFooter>&amp;LINTERNAL</firstFooter>
  </headerFooter>
  <rowBreaks count="6" manualBreakCount="6">
    <brk id="59" max="16383" man="1"/>
    <brk id="149" max="7" man="1"/>
    <brk id="242" max="7" man="1"/>
    <brk id="339" max="7" man="1"/>
    <brk id="421" max="7" man="1"/>
    <brk id="47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1C0EE-1771-4C49-BE0B-F2CF043CEA6A}">
  <dimension ref="A1:AQ1"/>
  <sheetViews>
    <sheetView workbookViewId="0">
      <selection activeCell="C1" sqref="C1"/>
    </sheetView>
  </sheetViews>
  <sheetFormatPr defaultRowHeight="13.2" x14ac:dyDescent="0.25"/>
  <sheetData>
    <row r="1" spans="1:43" ht="21" x14ac:dyDescent="0.4">
      <c r="A1" s="283" t="s">
        <v>464</v>
      </c>
      <c r="O1" s="284" t="s">
        <v>465</v>
      </c>
      <c r="AC1" s="284" t="s">
        <v>466</v>
      </c>
      <c r="AQ1" s="284" t="s">
        <v>467</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5730D-C54C-4B81-9FE2-009AA56EF7D5}">
  <dimension ref="B1:BA167"/>
  <sheetViews>
    <sheetView topLeftCell="A166" workbookViewId="0">
      <selection activeCell="E188" sqref="E188"/>
    </sheetView>
  </sheetViews>
  <sheetFormatPr defaultColWidth="13.88671875" defaultRowHeight="13.8" x14ac:dyDescent="0.3"/>
  <cols>
    <col min="1" max="1" width="2.5546875" style="269" customWidth="1"/>
    <col min="2" max="2" width="5.88671875" style="269" hidden="1" customWidth="1"/>
    <col min="3" max="3" width="82" style="269" customWidth="1"/>
    <col min="4" max="4" width="32.109375" style="269" customWidth="1"/>
    <col min="5" max="5" width="23.6640625" style="269" customWidth="1"/>
    <col min="6" max="6" width="19.5546875" style="270" customWidth="1"/>
    <col min="7" max="10" width="19.5546875" style="271" customWidth="1"/>
    <col min="11" max="11" width="19.5546875" style="272" customWidth="1"/>
    <col min="12" max="12" width="7.44140625" style="269" bestFit="1" customWidth="1"/>
    <col min="13" max="13" width="6.6640625" style="269" bestFit="1" customWidth="1"/>
    <col min="14" max="14" width="9.88671875" style="269" bestFit="1" customWidth="1"/>
    <col min="15" max="15" width="21.109375" style="269" bestFit="1" customWidth="1"/>
    <col min="16" max="16" width="16.44140625" style="269" bestFit="1" customWidth="1"/>
    <col min="17" max="17" width="7.33203125" style="269" bestFit="1" customWidth="1"/>
    <col min="18" max="18" width="9.33203125" style="269" bestFit="1" customWidth="1"/>
    <col min="19" max="19" width="17.88671875" style="269" bestFit="1" customWidth="1"/>
    <col min="20" max="20" width="6.6640625" style="269" bestFit="1" customWidth="1"/>
    <col min="21" max="21" width="19.109375" style="269" bestFit="1" customWidth="1"/>
    <col min="22" max="22" width="25.109375" style="269" bestFit="1" customWidth="1"/>
    <col min="23" max="23" width="21.44140625" style="269" bestFit="1" customWidth="1"/>
    <col min="24" max="24" width="19.6640625" style="269" bestFit="1" customWidth="1"/>
    <col min="25" max="25" width="14" style="269" bestFit="1" customWidth="1"/>
    <col min="26" max="26" width="13.109375" style="269" bestFit="1" customWidth="1"/>
    <col min="27" max="27" width="9.33203125" style="269" bestFit="1" customWidth="1"/>
    <col min="28" max="28" width="13.109375" style="269" bestFit="1" customWidth="1"/>
    <col min="29" max="29" width="7.44140625" style="269" bestFit="1" customWidth="1"/>
    <col min="30" max="30" width="19.44140625" style="269" bestFit="1" customWidth="1"/>
    <col min="31" max="31" width="20.88671875" style="269" bestFit="1" customWidth="1"/>
    <col min="32" max="32" width="19" style="269" bestFit="1" customWidth="1"/>
    <col min="33" max="33" width="25.88671875" style="269" bestFit="1" customWidth="1"/>
    <col min="34" max="34" width="14.5546875" style="272" bestFit="1" customWidth="1"/>
    <col min="35" max="35" width="14.44140625" style="269" bestFit="1" customWidth="1"/>
    <col min="36" max="36" width="27.33203125" style="269" bestFit="1" customWidth="1"/>
    <col min="37" max="37" width="11.5546875" style="269" bestFit="1" customWidth="1"/>
    <col min="38" max="38" width="6.33203125" style="269" bestFit="1" customWidth="1"/>
    <col min="39" max="39" width="7" style="269" bestFit="1" customWidth="1"/>
    <col min="40" max="40" width="23.88671875" style="269" bestFit="1" customWidth="1"/>
    <col min="41" max="41" width="12.88671875" style="269" bestFit="1" customWidth="1"/>
    <col min="42" max="42" width="11.33203125" style="269" bestFit="1" customWidth="1"/>
    <col min="43" max="43" width="15.33203125" style="269" bestFit="1" customWidth="1"/>
    <col min="44" max="44" width="21.109375" style="269" bestFit="1" customWidth="1"/>
    <col min="45" max="45" width="23.88671875" style="269" bestFit="1" customWidth="1"/>
    <col min="46" max="46" width="14.44140625" style="269" bestFit="1" customWidth="1"/>
    <col min="47" max="47" width="11.109375" style="272" bestFit="1" customWidth="1"/>
    <col min="48" max="48" width="15" style="269" bestFit="1" customWidth="1"/>
    <col min="49" max="49" width="11.6640625" style="272" bestFit="1" customWidth="1"/>
    <col min="50" max="50" width="23.5546875" style="269" bestFit="1" customWidth="1"/>
    <col min="51" max="51" width="22.109375" style="269" bestFit="1" customWidth="1"/>
    <col min="52" max="52" width="21" style="269" bestFit="1" customWidth="1"/>
    <col min="53" max="53" width="15.6640625" style="272" bestFit="1" customWidth="1"/>
    <col min="54" max="54" width="10.44140625" style="269" bestFit="1" customWidth="1"/>
    <col min="55" max="55" width="13.6640625" style="269" bestFit="1" customWidth="1"/>
    <col min="56" max="56" width="18" style="269" bestFit="1" customWidth="1"/>
    <col min="57" max="57" width="19.6640625" style="269" bestFit="1" customWidth="1"/>
    <col min="58" max="58" width="13.88671875" style="269"/>
    <col min="59" max="59" width="15.6640625" style="269" bestFit="1" customWidth="1"/>
    <col min="60" max="60" width="28.5546875" style="269" bestFit="1" customWidth="1"/>
    <col min="61" max="61" width="20.33203125" style="269" bestFit="1" customWidth="1"/>
    <col min="62" max="62" width="16" style="269" bestFit="1" customWidth="1"/>
    <col min="63" max="63" width="13.6640625" style="269" bestFit="1" customWidth="1"/>
    <col min="64" max="64" width="28.109375" style="269" bestFit="1" customWidth="1"/>
    <col min="65" max="65" width="15.88671875" style="269" bestFit="1" customWidth="1"/>
    <col min="66" max="66" width="26.33203125" style="269" bestFit="1" customWidth="1"/>
    <col min="67" max="67" width="13.109375" style="269" bestFit="1" customWidth="1"/>
    <col min="68" max="68" width="15" style="269" bestFit="1" customWidth="1"/>
    <col min="69" max="69" width="9" style="269" bestFit="1" customWidth="1"/>
    <col min="70" max="70" width="18" style="269" bestFit="1" customWidth="1"/>
    <col min="71" max="71" width="14.33203125" style="269" bestFit="1" customWidth="1"/>
    <col min="72" max="72" width="15.6640625" style="269" bestFit="1" customWidth="1"/>
    <col min="73" max="73" width="18.6640625" style="269" bestFit="1" customWidth="1"/>
    <col min="74" max="74" width="16.109375" style="269" bestFit="1" customWidth="1"/>
    <col min="75" max="75" width="23.5546875" style="269" bestFit="1" customWidth="1"/>
    <col min="76" max="76" width="23.88671875" style="269" bestFit="1" customWidth="1"/>
    <col min="77" max="77" width="22.88671875" style="269" bestFit="1" customWidth="1"/>
    <col min="78" max="78" width="11.6640625" style="269" bestFit="1" customWidth="1"/>
    <col min="79" max="79" width="11.88671875" style="269" bestFit="1" customWidth="1"/>
    <col min="80" max="80" width="15.109375" style="269" bestFit="1" customWidth="1"/>
    <col min="81" max="81" width="15.33203125" style="269" bestFit="1" customWidth="1"/>
    <col min="82" max="82" width="19.5546875" style="269" bestFit="1" customWidth="1"/>
    <col min="83" max="83" width="21.5546875" style="269" bestFit="1" customWidth="1"/>
    <col min="84" max="84" width="18.88671875" style="269" bestFit="1" customWidth="1"/>
    <col min="85" max="85" width="8.6640625" style="269" bestFit="1" customWidth="1"/>
    <col min="86" max="86" width="8.88671875" style="269" bestFit="1" customWidth="1"/>
    <col min="87" max="87" width="13.109375" style="269" bestFit="1" customWidth="1"/>
    <col min="88" max="88" width="9.5546875" style="269" bestFit="1" customWidth="1"/>
    <col min="89" max="89" width="9.6640625" style="269" bestFit="1" customWidth="1"/>
    <col min="90" max="90" width="14" style="269" bestFit="1" customWidth="1"/>
    <col min="91" max="91" width="17" style="269" bestFit="1" customWidth="1"/>
    <col min="92" max="92" width="17.33203125" style="269" bestFit="1" customWidth="1"/>
    <col min="93" max="93" width="21.5546875" style="269" bestFit="1" customWidth="1"/>
    <col min="94" max="94" width="17.6640625" style="269" bestFit="1" customWidth="1"/>
    <col min="95" max="95" width="14.5546875" style="269" bestFit="1" customWidth="1"/>
    <col min="96" max="96" width="15.6640625" style="269" bestFit="1" customWidth="1"/>
    <col min="97" max="97" width="19.109375" style="269" bestFit="1" customWidth="1"/>
    <col min="98" max="98" width="12.44140625" style="269" bestFit="1" customWidth="1"/>
    <col min="99" max="100" width="14.88671875" style="269" bestFit="1" customWidth="1"/>
    <col min="101" max="101" width="14.44140625" style="269" bestFit="1" customWidth="1"/>
    <col min="102" max="102" width="23.109375" style="269" bestFit="1" customWidth="1"/>
    <col min="103" max="103" width="26" style="269" bestFit="1" customWidth="1"/>
    <col min="104" max="104" width="19.44140625" style="269" bestFit="1" customWidth="1"/>
    <col min="105" max="105" width="21.5546875" style="269" bestFit="1" customWidth="1"/>
    <col min="106" max="106" width="25.88671875" style="269" bestFit="1" customWidth="1"/>
    <col min="107" max="107" width="18.5546875" style="269" bestFit="1" customWidth="1"/>
    <col min="108" max="108" width="16.33203125" style="269" bestFit="1" customWidth="1"/>
    <col min="109" max="109" width="15.44140625" style="269" bestFit="1" customWidth="1"/>
    <col min="110" max="110" width="17.33203125" style="269" bestFit="1" customWidth="1"/>
    <col min="111" max="111" width="17.44140625" style="269" bestFit="1" customWidth="1"/>
    <col min="112" max="112" width="21.6640625" style="269" bestFit="1" customWidth="1"/>
    <col min="113" max="113" width="17.33203125" style="269" bestFit="1" customWidth="1"/>
    <col min="114" max="114" width="17.44140625" style="269" bestFit="1" customWidth="1"/>
    <col min="115" max="115" width="21.6640625" style="269" bestFit="1" customWidth="1"/>
    <col min="116" max="116" width="13.44140625" style="269" bestFit="1" customWidth="1"/>
    <col min="117" max="214" width="12" style="269" customWidth="1"/>
    <col min="215" max="215" width="17.109375" style="269" customWidth="1"/>
    <col min="216" max="256" width="13.88671875" style="269"/>
    <col min="257" max="257" width="2.5546875" style="269" customWidth="1"/>
    <col min="258" max="258" width="0" style="269" hidden="1" customWidth="1"/>
    <col min="259" max="259" width="64" style="269" customWidth="1"/>
    <col min="260" max="260" width="32.109375" style="269" customWidth="1"/>
    <col min="261" max="261" width="23.6640625" style="269" customWidth="1"/>
    <col min="262" max="267" width="19.5546875" style="269" customWidth="1"/>
    <col min="268" max="268" width="7.44140625" style="269" bestFit="1" customWidth="1"/>
    <col min="269" max="269" width="6.6640625" style="269" bestFit="1" customWidth="1"/>
    <col min="270" max="270" width="9.88671875" style="269" bestFit="1" customWidth="1"/>
    <col min="271" max="271" width="21.109375" style="269" bestFit="1" customWidth="1"/>
    <col min="272" max="272" width="16.44140625" style="269" bestFit="1" customWidth="1"/>
    <col min="273" max="273" width="7.33203125" style="269" bestFit="1" customWidth="1"/>
    <col min="274" max="274" width="9.33203125" style="269" bestFit="1" customWidth="1"/>
    <col min="275" max="275" width="17.88671875" style="269" bestFit="1" customWidth="1"/>
    <col min="276" max="276" width="6.6640625" style="269" bestFit="1" customWidth="1"/>
    <col min="277" max="277" width="19.109375" style="269" bestFit="1" customWidth="1"/>
    <col min="278" max="278" width="25.109375" style="269" bestFit="1" customWidth="1"/>
    <col min="279" max="279" width="21.44140625" style="269" bestFit="1" customWidth="1"/>
    <col min="280" max="280" width="19.6640625" style="269" bestFit="1" customWidth="1"/>
    <col min="281" max="281" width="14" style="269" bestFit="1" customWidth="1"/>
    <col min="282" max="282" width="13.109375" style="269" bestFit="1" customWidth="1"/>
    <col min="283" max="283" width="9.33203125" style="269" bestFit="1" customWidth="1"/>
    <col min="284" max="284" width="13.109375" style="269" bestFit="1" customWidth="1"/>
    <col min="285" max="285" width="7.44140625" style="269" bestFit="1" customWidth="1"/>
    <col min="286" max="286" width="19.44140625" style="269" bestFit="1" customWidth="1"/>
    <col min="287" max="287" width="20.88671875" style="269" bestFit="1" customWidth="1"/>
    <col min="288" max="288" width="19" style="269" bestFit="1" customWidth="1"/>
    <col min="289" max="289" width="25.88671875" style="269" bestFit="1" customWidth="1"/>
    <col min="290" max="290" width="14.5546875" style="269" bestFit="1" customWidth="1"/>
    <col min="291" max="291" width="14.44140625" style="269" bestFit="1" customWidth="1"/>
    <col min="292" max="292" width="27.33203125" style="269" bestFit="1" customWidth="1"/>
    <col min="293" max="293" width="11.5546875" style="269" bestFit="1" customWidth="1"/>
    <col min="294" max="294" width="6.33203125" style="269" bestFit="1" customWidth="1"/>
    <col min="295" max="295" width="7" style="269" bestFit="1" customWidth="1"/>
    <col min="296" max="296" width="23.88671875" style="269" bestFit="1" customWidth="1"/>
    <col min="297" max="297" width="12.88671875" style="269" bestFit="1" customWidth="1"/>
    <col min="298" max="298" width="11.33203125" style="269" bestFit="1" customWidth="1"/>
    <col min="299" max="299" width="15.33203125" style="269" bestFit="1" customWidth="1"/>
    <col min="300" max="300" width="21.109375" style="269" bestFit="1" customWidth="1"/>
    <col min="301" max="301" width="23.88671875" style="269" bestFit="1" customWidth="1"/>
    <col min="302" max="302" width="14.44140625" style="269" bestFit="1" customWidth="1"/>
    <col min="303" max="303" width="11.109375" style="269" bestFit="1" customWidth="1"/>
    <col min="304" max="304" width="15" style="269" bestFit="1" customWidth="1"/>
    <col min="305" max="305" width="11.6640625" style="269" bestFit="1" customWidth="1"/>
    <col min="306" max="306" width="23.5546875" style="269" bestFit="1" customWidth="1"/>
    <col min="307" max="307" width="22.109375" style="269" bestFit="1" customWidth="1"/>
    <col min="308" max="308" width="21" style="269" bestFit="1" customWidth="1"/>
    <col min="309" max="309" width="15.6640625" style="269" bestFit="1" customWidth="1"/>
    <col min="310" max="310" width="10.44140625" style="269" bestFit="1" customWidth="1"/>
    <col min="311" max="311" width="13.6640625" style="269" bestFit="1" customWidth="1"/>
    <col min="312" max="312" width="18" style="269" bestFit="1" customWidth="1"/>
    <col min="313" max="313" width="19.6640625" style="269" bestFit="1" customWidth="1"/>
    <col min="314" max="314" width="13.88671875" style="269"/>
    <col min="315" max="315" width="15.6640625" style="269" bestFit="1" customWidth="1"/>
    <col min="316" max="316" width="28.5546875" style="269" bestFit="1" customWidth="1"/>
    <col min="317" max="317" width="20.33203125" style="269" bestFit="1" customWidth="1"/>
    <col min="318" max="318" width="16" style="269" bestFit="1" customWidth="1"/>
    <col min="319" max="319" width="13.6640625" style="269" bestFit="1" customWidth="1"/>
    <col min="320" max="320" width="28.109375" style="269" bestFit="1" customWidth="1"/>
    <col min="321" max="321" width="15.88671875" style="269" bestFit="1" customWidth="1"/>
    <col min="322" max="322" width="26.33203125" style="269" bestFit="1" customWidth="1"/>
    <col min="323" max="323" width="13.109375" style="269" bestFit="1" customWidth="1"/>
    <col min="324" max="324" width="15" style="269" bestFit="1" customWidth="1"/>
    <col min="325" max="325" width="9" style="269" bestFit="1" customWidth="1"/>
    <col min="326" max="326" width="18" style="269" bestFit="1" customWidth="1"/>
    <col min="327" max="327" width="14.33203125" style="269" bestFit="1" customWidth="1"/>
    <col min="328" max="328" width="15.6640625" style="269" bestFit="1" customWidth="1"/>
    <col min="329" max="329" width="18.6640625" style="269" bestFit="1" customWidth="1"/>
    <col min="330" max="330" width="16.109375" style="269" bestFit="1" customWidth="1"/>
    <col min="331" max="331" width="23.5546875" style="269" bestFit="1" customWidth="1"/>
    <col min="332" max="332" width="23.88671875" style="269" bestFit="1" customWidth="1"/>
    <col min="333" max="333" width="22.88671875" style="269" bestFit="1" customWidth="1"/>
    <col min="334" max="334" width="11.6640625" style="269" bestFit="1" customWidth="1"/>
    <col min="335" max="335" width="11.88671875" style="269" bestFit="1" customWidth="1"/>
    <col min="336" max="336" width="15.109375" style="269" bestFit="1" customWidth="1"/>
    <col min="337" max="337" width="15.33203125" style="269" bestFit="1" customWidth="1"/>
    <col min="338" max="338" width="19.5546875" style="269" bestFit="1" customWidth="1"/>
    <col min="339" max="339" width="21.5546875" style="269" bestFit="1" customWidth="1"/>
    <col min="340" max="340" width="18.88671875" style="269" bestFit="1" customWidth="1"/>
    <col min="341" max="341" width="8.6640625" style="269" bestFit="1" customWidth="1"/>
    <col min="342" max="342" width="8.88671875" style="269" bestFit="1" customWidth="1"/>
    <col min="343" max="343" width="13.109375" style="269" bestFit="1" customWidth="1"/>
    <col min="344" max="344" width="9.5546875" style="269" bestFit="1" customWidth="1"/>
    <col min="345" max="345" width="9.6640625" style="269" bestFit="1" customWidth="1"/>
    <col min="346" max="346" width="14" style="269" bestFit="1" customWidth="1"/>
    <col min="347" max="347" width="17" style="269" bestFit="1" customWidth="1"/>
    <col min="348" max="348" width="17.33203125" style="269" bestFit="1" customWidth="1"/>
    <col min="349" max="349" width="21.5546875" style="269" bestFit="1" customWidth="1"/>
    <col min="350" max="350" width="17.6640625" style="269" bestFit="1" customWidth="1"/>
    <col min="351" max="351" width="14.5546875" style="269" bestFit="1" customWidth="1"/>
    <col min="352" max="352" width="15.6640625" style="269" bestFit="1" customWidth="1"/>
    <col min="353" max="353" width="19.109375" style="269" bestFit="1" customWidth="1"/>
    <col min="354" max="354" width="12.44140625" style="269" bestFit="1" customWidth="1"/>
    <col min="355" max="356" width="14.88671875" style="269" bestFit="1" customWidth="1"/>
    <col min="357" max="357" width="14.44140625" style="269" bestFit="1" customWidth="1"/>
    <col min="358" max="358" width="23.109375" style="269" bestFit="1" customWidth="1"/>
    <col min="359" max="359" width="26" style="269" bestFit="1" customWidth="1"/>
    <col min="360" max="360" width="19.44140625" style="269" bestFit="1" customWidth="1"/>
    <col min="361" max="361" width="21.5546875" style="269" bestFit="1" customWidth="1"/>
    <col min="362" max="362" width="25.88671875" style="269" bestFit="1" customWidth="1"/>
    <col min="363" max="363" width="18.5546875" style="269" bestFit="1" customWidth="1"/>
    <col min="364" max="364" width="16.33203125" style="269" bestFit="1" customWidth="1"/>
    <col min="365" max="365" width="15.44140625" style="269" bestFit="1" customWidth="1"/>
    <col min="366" max="366" width="17.33203125" style="269" bestFit="1" customWidth="1"/>
    <col min="367" max="367" width="17.44140625" style="269" bestFit="1" customWidth="1"/>
    <col min="368" max="368" width="21.6640625" style="269" bestFit="1" customWidth="1"/>
    <col min="369" max="369" width="17.33203125" style="269" bestFit="1" customWidth="1"/>
    <col min="370" max="370" width="17.44140625" style="269" bestFit="1" customWidth="1"/>
    <col min="371" max="371" width="21.6640625" style="269" bestFit="1" customWidth="1"/>
    <col min="372" max="372" width="13.44140625" style="269" bestFit="1" customWidth="1"/>
    <col min="373" max="470" width="12" style="269" customWidth="1"/>
    <col min="471" max="471" width="17.109375" style="269" customWidth="1"/>
    <col min="472" max="512" width="13.88671875" style="269"/>
    <col min="513" max="513" width="2.5546875" style="269" customWidth="1"/>
    <col min="514" max="514" width="0" style="269" hidden="1" customWidth="1"/>
    <col min="515" max="515" width="64" style="269" customWidth="1"/>
    <col min="516" max="516" width="32.109375" style="269" customWidth="1"/>
    <col min="517" max="517" width="23.6640625" style="269" customWidth="1"/>
    <col min="518" max="523" width="19.5546875" style="269" customWidth="1"/>
    <col min="524" max="524" width="7.44140625" style="269" bestFit="1" customWidth="1"/>
    <col min="525" max="525" width="6.6640625" style="269" bestFit="1" customWidth="1"/>
    <col min="526" max="526" width="9.88671875" style="269" bestFit="1" customWidth="1"/>
    <col min="527" max="527" width="21.109375" style="269" bestFit="1" customWidth="1"/>
    <col min="528" max="528" width="16.44140625" style="269" bestFit="1" customWidth="1"/>
    <col min="529" max="529" width="7.33203125" style="269" bestFit="1" customWidth="1"/>
    <col min="530" max="530" width="9.33203125" style="269" bestFit="1" customWidth="1"/>
    <col min="531" max="531" width="17.88671875" style="269" bestFit="1" customWidth="1"/>
    <col min="532" max="532" width="6.6640625" style="269" bestFit="1" customWidth="1"/>
    <col min="533" max="533" width="19.109375" style="269" bestFit="1" customWidth="1"/>
    <col min="534" max="534" width="25.109375" style="269" bestFit="1" customWidth="1"/>
    <col min="535" max="535" width="21.44140625" style="269" bestFit="1" customWidth="1"/>
    <col min="536" max="536" width="19.6640625" style="269" bestFit="1" customWidth="1"/>
    <col min="537" max="537" width="14" style="269" bestFit="1" customWidth="1"/>
    <col min="538" max="538" width="13.109375" style="269" bestFit="1" customWidth="1"/>
    <col min="539" max="539" width="9.33203125" style="269" bestFit="1" customWidth="1"/>
    <col min="540" max="540" width="13.109375" style="269" bestFit="1" customWidth="1"/>
    <col min="541" max="541" width="7.44140625" style="269" bestFit="1" customWidth="1"/>
    <col min="542" max="542" width="19.44140625" style="269" bestFit="1" customWidth="1"/>
    <col min="543" max="543" width="20.88671875" style="269" bestFit="1" customWidth="1"/>
    <col min="544" max="544" width="19" style="269" bestFit="1" customWidth="1"/>
    <col min="545" max="545" width="25.88671875" style="269" bestFit="1" customWidth="1"/>
    <col min="546" max="546" width="14.5546875" style="269" bestFit="1" customWidth="1"/>
    <col min="547" max="547" width="14.44140625" style="269" bestFit="1" customWidth="1"/>
    <col min="548" max="548" width="27.33203125" style="269" bestFit="1" customWidth="1"/>
    <col min="549" max="549" width="11.5546875" style="269" bestFit="1" customWidth="1"/>
    <col min="550" max="550" width="6.33203125" style="269" bestFit="1" customWidth="1"/>
    <col min="551" max="551" width="7" style="269" bestFit="1" customWidth="1"/>
    <col min="552" max="552" width="23.88671875" style="269" bestFit="1" customWidth="1"/>
    <col min="553" max="553" width="12.88671875" style="269" bestFit="1" customWidth="1"/>
    <col min="554" max="554" width="11.33203125" style="269" bestFit="1" customWidth="1"/>
    <col min="555" max="555" width="15.33203125" style="269" bestFit="1" customWidth="1"/>
    <col min="556" max="556" width="21.109375" style="269" bestFit="1" customWidth="1"/>
    <col min="557" max="557" width="23.88671875" style="269" bestFit="1" customWidth="1"/>
    <col min="558" max="558" width="14.44140625" style="269" bestFit="1" customWidth="1"/>
    <col min="559" max="559" width="11.109375" style="269" bestFit="1" customWidth="1"/>
    <col min="560" max="560" width="15" style="269" bestFit="1" customWidth="1"/>
    <col min="561" max="561" width="11.6640625" style="269" bestFit="1" customWidth="1"/>
    <col min="562" max="562" width="23.5546875" style="269" bestFit="1" customWidth="1"/>
    <col min="563" max="563" width="22.109375" style="269" bestFit="1" customWidth="1"/>
    <col min="564" max="564" width="21" style="269" bestFit="1" customWidth="1"/>
    <col min="565" max="565" width="15.6640625" style="269" bestFit="1" customWidth="1"/>
    <col min="566" max="566" width="10.44140625" style="269" bestFit="1" customWidth="1"/>
    <col min="567" max="567" width="13.6640625" style="269" bestFit="1" customWidth="1"/>
    <col min="568" max="568" width="18" style="269" bestFit="1" customWidth="1"/>
    <col min="569" max="569" width="19.6640625" style="269" bestFit="1" customWidth="1"/>
    <col min="570" max="570" width="13.88671875" style="269"/>
    <col min="571" max="571" width="15.6640625" style="269" bestFit="1" customWidth="1"/>
    <col min="572" max="572" width="28.5546875" style="269" bestFit="1" customWidth="1"/>
    <col min="573" max="573" width="20.33203125" style="269" bestFit="1" customWidth="1"/>
    <col min="574" max="574" width="16" style="269" bestFit="1" customWidth="1"/>
    <col min="575" max="575" width="13.6640625" style="269" bestFit="1" customWidth="1"/>
    <col min="576" max="576" width="28.109375" style="269" bestFit="1" customWidth="1"/>
    <col min="577" max="577" width="15.88671875" style="269" bestFit="1" customWidth="1"/>
    <col min="578" max="578" width="26.33203125" style="269" bestFit="1" customWidth="1"/>
    <col min="579" max="579" width="13.109375" style="269" bestFit="1" customWidth="1"/>
    <col min="580" max="580" width="15" style="269" bestFit="1" customWidth="1"/>
    <col min="581" max="581" width="9" style="269" bestFit="1" customWidth="1"/>
    <col min="582" max="582" width="18" style="269" bestFit="1" customWidth="1"/>
    <col min="583" max="583" width="14.33203125" style="269" bestFit="1" customWidth="1"/>
    <col min="584" max="584" width="15.6640625" style="269" bestFit="1" customWidth="1"/>
    <col min="585" max="585" width="18.6640625" style="269" bestFit="1" customWidth="1"/>
    <col min="586" max="586" width="16.109375" style="269" bestFit="1" customWidth="1"/>
    <col min="587" max="587" width="23.5546875" style="269" bestFit="1" customWidth="1"/>
    <col min="588" max="588" width="23.88671875" style="269" bestFit="1" customWidth="1"/>
    <col min="589" max="589" width="22.88671875" style="269" bestFit="1" customWidth="1"/>
    <col min="590" max="590" width="11.6640625" style="269" bestFit="1" customWidth="1"/>
    <col min="591" max="591" width="11.88671875" style="269" bestFit="1" customWidth="1"/>
    <col min="592" max="592" width="15.109375" style="269" bestFit="1" customWidth="1"/>
    <col min="593" max="593" width="15.33203125" style="269" bestFit="1" customWidth="1"/>
    <col min="594" max="594" width="19.5546875" style="269" bestFit="1" customWidth="1"/>
    <col min="595" max="595" width="21.5546875" style="269" bestFit="1" customWidth="1"/>
    <col min="596" max="596" width="18.88671875" style="269" bestFit="1" customWidth="1"/>
    <col min="597" max="597" width="8.6640625" style="269" bestFit="1" customWidth="1"/>
    <col min="598" max="598" width="8.88671875" style="269" bestFit="1" customWidth="1"/>
    <col min="599" max="599" width="13.109375" style="269" bestFit="1" customWidth="1"/>
    <col min="600" max="600" width="9.5546875" style="269" bestFit="1" customWidth="1"/>
    <col min="601" max="601" width="9.6640625" style="269" bestFit="1" customWidth="1"/>
    <col min="602" max="602" width="14" style="269" bestFit="1" customWidth="1"/>
    <col min="603" max="603" width="17" style="269" bestFit="1" customWidth="1"/>
    <col min="604" max="604" width="17.33203125" style="269" bestFit="1" customWidth="1"/>
    <col min="605" max="605" width="21.5546875" style="269" bestFit="1" customWidth="1"/>
    <col min="606" max="606" width="17.6640625" style="269" bestFit="1" customWidth="1"/>
    <col min="607" max="607" width="14.5546875" style="269" bestFit="1" customWidth="1"/>
    <col min="608" max="608" width="15.6640625" style="269" bestFit="1" customWidth="1"/>
    <col min="609" max="609" width="19.109375" style="269" bestFit="1" customWidth="1"/>
    <col min="610" max="610" width="12.44140625" style="269" bestFit="1" customWidth="1"/>
    <col min="611" max="612" width="14.88671875" style="269" bestFit="1" customWidth="1"/>
    <col min="613" max="613" width="14.44140625" style="269" bestFit="1" customWidth="1"/>
    <col min="614" max="614" width="23.109375" style="269" bestFit="1" customWidth="1"/>
    <col min="615" max="615" width="26" style="269" bestFit="1" customWidth="1"/>
    <col min="616" max="616" width="19.44140625" style="269" bestFit="1" customWidth="1"/>
    <col min="617" max="617" width="21.5546875" style="269" bestFit="1" customWidth="1"/>
    <col min="618" max="618" width="25.88671875" style="269" bestFit="1" customWidth="1"/>
    <col min="619" max="619" width="18.5546875" style="269" bestFit="1" customWidth="1"/>
    <col min="620" max="620" width="16.33203125" style="269" bestFit="1" customWidth="1"/>
    <col min="621" max="621" width="15.44140625" style="269" bestFit="1" customWidth="1"/>
    <col min="622" max="622" width="17.33203125" style="269" bestFit="1" customWidth="1"/>
    <col min="623" max="623" width="17.44140625" style="269" bestFit="1" customWidth="1"/>
    <col min="624" max="624" width="21.6640625" style="269" bestFit="1" customWidth="1"/>
    <col min="625" max="625" width="17.33203125" style="269" bestFit="1" customWidth="1"/>
    <col min="626" max="626" width="17.44140625" style="269" bestFit="1" customWidth="1"/>
    <col min="627" max="627" width="21.6640625" style="269" bestFit="1" customWidth="1"/>
    <col min="628" max="628" width="13.44140625" style="269" bestFit="1" customWidth="1"/>
    <col min="629" max="726" width="12" style="269" customWidth="1"/>
    <col min="727" max="727" width="17.109375" style="269" customWidth="1"/>
    <col min="728" max="768" width="13.88671875" style="269"/>
    <col min="769" max="769" width="2.5546875" style="269" customWidth="1"/>
    <col min="770" max="770" width="0" style="269" hidden="1" customWidth="1"/>
    <col min="771" max="771" width="64" style="269" customWidth="1"/>
    <col min="772" max="772" width="32.109375" style="269" customWidth="1"/>
    <col min="773" max="773" width="23.6640625" style="269" customWidth="1"/>
    <col min="774" max="779" width="19.5546875" style="269" customWidth="1"/>
    <col min="780" max="780" width="7.44140625" style="269" bestFit="1" customWidth="1"/>
    <col min="781" max="781" width="6.6640625" style="269" bestFit="1" customWidth="1"/>
    <col min="782" max="782" width="9.88671875" style="269" bestFit="1" customWidth="1"/>
    <col min="783" max="783" width="21.109375" style="269" bestFit="1" customWidth="1"/>
    <col min="784" max="784" width="16.44140625" style="269" bestFit="1" customWidth="1"/>
    <col min="785" max="785" width="7.33203125" style="269" bestFit="1" customWidth="1"/>
    <col min="786" max="786" width="9.33203125" style="269" bestFit="1" customWidth="1"/>
    <col min="787" max="787" width="17.88671875" style="269" bestFit="1" customWidth="1"/>
    <col min="788" max="788" width="6.6640625" style="269" bestFit="1" customWidth="1"/>
    <col min="789" max="789" width="19.109375" style="269" bestFit="1" customWidth="1"/>
    <col min="790" max="790" width="25.109375" style="269" bestFit="1" customWidth="1"/>
    <col min="791" max="791" width="21.44140625" style="269" bestFit="1" customWidth="1"/>
    <col min="792" max="792" width="19.6640625" style="269" bestFit="1" customWidth="1"/>
    <col min="793" max="793" width="14" style="269" bestFit="1" customWidth="1"/>
    <col min="794" max="794" width="13.109375" style="269" bestFit="1" customWidth="1"/>
    <col min="795" max="795" width="9.33203125" style="269" bestFit="1" customWidth="1"/>
    <col min="796" max="796" width="13.109375" style="269" bestFit="1" customWidth="1"/>
    <col min="797" max="797" width="7.44140625" style="269" bestFit="1" customWidth="1"/>
    <col min="798" max="798" width="19.44140625" style="269" bestFit="1" customWidth="1"/>
    <col min="799" max="799" width="20.88671875" style="269" bestFit="1" customWidth="1"/>
    <col min="800" max="800" width="19" style="269" bestFit="1" customWidth="1"/>
    <col min="801" max="801" width="25.88671875" style="269" bestFit="1" customWidth="1"/>
    <col min="802" max="802" width="14.5546875" style="269" bestFit="1" customWidth="1"/>
    <col min="803" max="803" width="14.44140625" style="269" bestFit="1" customWidth="1"/>
    <col min="804" max="804" width="27.33203125" style="269" bestFit="1" customWidth="1"/>
    <col min="805" max="805" width="11.5546875" style="269" bestFit="1" customWidth="1"/>
    <col min="806" max="806" width="6.33203125" style="269" bestFit="1" customWidth="1"/>
    <col min="807" max="807" width="7" style="269" bestFit="1" customWidth="1"/>
    <col min="808" max="808" width="23.88671875" style="269" bestFit="1" customWidth="1"/>
    <col min="809" max="809" width="12.88671875" style="269" bestFit="1" customWidth="1"/>
    <col min="810" max="810" width="11.33203125" style="269" bestFit="1" customWidth="1"/>
    <col min="811" max="811" width="15.33203125" style="269" bestFit="1" customWidth="1"/>
    <col min="812" max="812" width="21.109375" style="269" bestFit="1" customWidth="1"/>
    <col min="813" max="813" width="23.88671875" style="269" bestFit="1" customWidth="1"/>
    <col min="814" max="814" width="14.44140625" style="269" bestFit="1" customWidth="1"/>
    <col min="815" max="815" width="11.109375" style="269" bestFit="1" customWidth="1"/>
    <col min="816" max="816" width="15" style="269" bestFit="1" customWidth="1"/>
    <col min="817" max="817" width="11.6640625" style="269" bestFit="1" customWidth="1"/>
    <col min="818" max="818" width="23.5546875" style="269" bestFit="1" customWidth="1"/>
    <col min="819" max="819" width="22.109375" style="269" bestFit="1" customWidth="1"/>
    <col min="820" max="820" width="21" style="269" bestFit="1" customWidth="1"/>
    <col min="821" max="821" width="15.6640625" style="269" bestFit="1" customWidth="1"/>
    <col min="822" max="822" width="10.44140625" style="269" bestFit="1" customWidth="1"/>
    <col min="823" max="823" width="13.6640625" style="269" bestFit="1" customWidth="1"/>
    <col min="824" max="824" width="18" style="269" bestFit="1" customWidth="1"/>
    <col min="825" max="825" width="19.6640625" style="269" bestFit="1" customWidth="1"/>
    <col min="826" max="826" width="13.88671875" style="269"/>
    <col min="827" max="827" width="15.6640625" style="269" bestFit="1" customWidth="1"/>
    <col min="828" max="828" width="28.5546875" style="269" bestFit="1" customWidth="1"/>
    <col min="829" max="829" width="20.33203125" style="269" bestFit="1" customWidth="1"/>
    <col min="830" max="830" width="16" style="269" bestFit="1" customWidth="1"/>
    <col min="831" max="831" width="13.6640625" style="269" bestFit="1" customWidth="1"/>
    <col min="832" max="832" width="28.109375" style="269" bestFit="1" customWidth="1"/>
    <col min="833" max="833" width="15.88671875" style="269" bestFit="1" customWidth="1"/>
    <col min="834" max="834" width="26.33203125" style="269" bestFit="1" customWidth="1"/>
    <col min="835" max="835" width="13.109375" style="269" bestFit="1" customWidth="1"/>
    <col min="836" max="836" width="15" style="269" bestFit="1" customWidth="1"/>
    <col min="837" max="837" width="9" style="269" bestFit="1" customWidth="1"/>
    <col min="838" max="838" width="18" style="269" bestFit="1" customWidth="1"/>
    <col min="839" max="839" width="14.33203125" style="269" bestFit="1" customWidth="1"/>
    <col min="840" max="840" width="15.6640625" style="269" bestFit="1" customWidth="1"/>
    <col min="841" max="841" width="18.6640625" style="269" bestFit="1" customWidth="1"/>
    <col min="842" max="842" width="16.109375" style="269" bestFit="1" customWidth="1"/>
    <col min="843" max="843" width="23.5546875" style="269" bestFit="1" customWidth="1"/>
    <col min="844" max="844" width="23.88671875" style="269" bestFit="1" customWidth="1"/>
    <col min="845" max="845" width="22.88671875" style="269" bestFit="1" customWidth="1"/>
    <col min="846" max="846" width="11.6640625" style="269" bestFit="1" customWidth="1"/>
    <col min="847" max="847" width="11.88671875" style="269" bestFit="1" customWidth="1"/>
    <col min="848" max="848" width="15.109375" style="269" bestFit="1" customWidth="1"/>
    <col min="849" max="849" width="15.33203125" style="269" bestFit="1" customWidth="1"/>
    <col min="850" max="850" width="19.5546875" style="269" bestFit="1" customWidth="1"/>
    <col min="851" max="851" width="21.5546875" style="269" bestFit="1" customWidth="1"/>
    <col min="852" max="852" width="18.88671875" style="269" bestFit="1" customWidth="1"/>
    <col min="853" max="853" width="8.6640625" style="269" bestFit="1" customWidth="1"/>
    <col min="854" max="854" width="8.88671875" style="269" bestFit="1" customWidth="1"/>
    <col min="855" max="855" width="13.109375" style="269" bestFit="1" customWidth="1"/>
    <col min="856" max="856" width="9.5546875" style="269" bestFit="1" customWidth="1"/>
    <col min="857" max="857" width="9.6640625" style="269" bestFit="1" customWidth="1"/>
    <col min="858" max="858" width="14" style="269" bestFit="1" customWidth="1"/>
    <col min="859" max="859" width="17" style="269" bestFit="1" customWidth="1"/>
    <col min="860" max="860" width="17.33203125" style="269" bestFit="1" customWidth="1"/>
    <col min="861" max="861" width="21.5546875" style="269" bestFit="1" customWidth="1"/>
    <col min="862" max="862" width="17.6640625" style="269" bestFit="1" customWidth="1"/>
    <col min="863" max="863" width="14.5546875" style="269" bestFit="1" customWidth="1"/>
    <col min="864" max="864" width="15.6640625" style="269" bestFit="1" customWidth="1"/>
    <col min="865" max="865" width="19.109375" style="269" bestFit="1" customWidth="1"/>
    <col min="866" max="866" width="12.44140625" style="269" bestFit="1" customWidth="1"/>
    <col min="867" max="868" width="14.88671875" style="269" bestFit="1" customWidth="1"/>
    <col min="869" max="869" width="14.44140625" style="269" bestFit="1" customWidth="1"/>
    <col min="870" max="870" width="23.109375" style="269" bestFit="1" customWidth="1"/>
    <col min="871" max="871" width="26" style="269" bestFit="1" customWidth="1"/>
    <col min="872" max="872" width="19.44140625" style="269" bestFit="1" customWidth="1"/>
    <col min="873" max="873" width="21.5546875" style="269" bestFit="1" customWidth="1"/>
    <col min="874" max="874" width="25.88671875" style="269" bestFit="1" customWidth="1"/>
    <col min="875" max="875" width="18.5546875" style="269" bestFit="1" customWidth="1"/>
    <col min="876" max="876" width="16.33203125" style="269" bestFit="1" customWidth="1"/>
    <col min="877" max="877" width="15.44140625" style="269" bestFit="1" customWidth="1"/>
    <col min="878" max="878" width="17.33203125" style="269" bestFit="1" customWidth="1"/>
    <col min="879" max="879" width="17.44140625" style="269" bestFit="1" customWidth="1"/>
    <col min="880" max="880" width="21.6640625" style="269" bestFit="1" customWidth="1"/>
    <col min="881" max="881" width="17.33203125" style="269" bestFit="1" customWidth="1"/>
    <col min="882" max="882" width="17.44140625" style="269" bestFit="1" customWidth="1"/>
    <col min="883" max="883" width="21.6640625" style="269" bestFit="1" customWidth="1"/>
    <col min="884" max="884" width="13.44140625" style="269" bestFit="1" customWidth="1"/>
    <col min="885" max="982" width="12" style="269" customWidth="1"/>
    <col min="983" max="983" width="17.109375" style="269" customWidth="1"/>
    <col min="984" max="1024" width="13.88671875" style="269"/>
    <col min="1025" max="1025" width="2.5546875" style="269" customWidth="1"/>
    <col min="1026" max="1026" width="0" style="269" hidden="1" customWidth="1"/>
    <col min="1027" max="1027" width="64" style="269" customWidth="1"/>
    <col min="1028" max="1028" width="32.109375" style="269" customWidth="1"/>
    <col min="1029" max="1029" width="23.6640625" style="269" customWidth="1"/>
    <col min="1030" max="1035" width="19.5546875" style="269" customWidth="1"/>
    <col min="1036" max="1036" width="7.44140625" style="269" bestFit="1" customWidth="1"/>
    <col min="1037" max="1037" width="6.6640625" style="269" bestFit="1" customWidth="1"/>
    <col min="1038" max="1038" width="9.88671875" style="269" bestFit="1" customWidth="1"/>
    <col min="1039" max="1039" width="21.109375" style="269" bestFit="1" customWidth="1"/>
    <col min="1040" max="1040" width="16.44140625" style="269" bestFit="1" customWidth="1"/>
    <col min="1041" max="1041" width="7.33203125" style="269" bestFit="1" customWidth="1"/>
    <col min="1042" max="1042" width="9.33203125" style="269" bestFit="1" customWidth="1"/>
    <col min="1043" max="1043" width="17.88671875" style="269" bestFit="1" customWidth="1"/>
    <col min="1044" max="1044" width="6.6640625" style="269" bestFit="1" customWidth="1"/>
    <col min="1045" max="1045" width="19.109375" style="269" bestFit="1" customWidth="1"/>
    <col min="1046" max="1046" width="25.109375" style="269" bestFit="1" customWidth="1"/>
    <col min="1047" max="1047" width="21.44140625" style="269" bestFit="1" customWidth="1"/>
    <col min="1048" max="1048" width="19.6640625" style="269" bestFit="1" customWidth="1"/>
    <col min="1049" max="1049" width="14" style="269" bestFit="1" customWidth="1"/>
    <col min="1050" max="1050" width="13.109375" style="269" bestFit="1" customWidth="1"/>
    <col min="1051" max="1051" width="9.33203125" style="269" bestFit="1" customWidth="1"/>
    <col min="1052" max="1052" width="13.109375" style="269" bestFit="1" customWidth="1"/>
    <col min="1053" max="1053" width="7.44140625" style="269" bestFit="1" customWidth="1"/>
    <col min="1054" max="1054" width="19.44140625" style="269" bestFit="1" customWidth="1"/>
    <col min="1055" max="1055" width="20.88671875" style="269" bestFit="1" customWidth="1"/>
    <col min="1056" max="1056" width="19" style="269" bestFit="1" customWidth="1"/>
    <col min="1057" max="1057" width="25.88671875" style="269" bestFit="1" customWidth="1"/>
    <col min="1058" max="1058" width="14.5546875" style="269" bestFit="1" customWidth="1"/>
    <col min="1059" max="1059" width="14.44140625" style="269" bestFit="1" customWidth="1"/>
    <col min="1060" max="1060" width="27.33203125" style="269" bestFit="1" customWidth="1"/>
    <col min="1061" max="1061" width="11.5546875" style="269" bestFit="1" customWidth="1"/>
    <col min="1062" max="1062" width="6.33203125" style="269" bestFit="1" customWidth="1"/>
    <col min="1063" max="1063" width="7" style="269" bestFit="1" customWidth="1"/>
    <col min="1064" max="1064" width="23.88671875" style="269" bestFit="1" customWidth="1"/>
    <col min="1065" max="1065" width="12.88671875" style="269" bestFit="1" customWidth="1"/>
    <col min="1066" max="1066" width="11.33203125" style="269" bestFit="1" customWidth="1"/>
    <col min="1067" max="1067" width="15.33203125" style="269" bestFit="1" customWidth="1"/>
    <col min="1068" max="1068" width="21.109375" style="269" bestFit="1" customWidth="1"/>
    <col min="1069" max="1069" width="23.88671875" style="269" bestFit="1" customWidth="1"/>
    <col min="1070" max="1070" width="14.44140625" style="269" bestFit="1" customWidth="1"/>
    <col min="1071" max="1071" width="11.109375" style="269" bestFit="1" customWidth="1"/>
    <col min="1072" max="1072" width="15" style="269" bestFit="1" customWidth="1"/>
    <col min="1073" max="1073" width="11.6640625" style="269" bestFit="1" customWidth="1"/>
    <col min="1074" max="1074" width="23.5546875" style="269" bestFit="1" customWidth="1"/>
    <col min="1075" max="1075" width="22.109375" style="269" bestFit="1" customWidth="1"/>
    <col min="1076" max="1076" width="21" style="269" bestFit="1" customWidth="1"/>
    <col min="1077" max="1077" width="15.6640625" style="269" bestFit="1" customWidth="1"/>
    <col min="1078" max="1078" width="10.44140625" style="269" bestFit="1" customWidth="1"/>
    <col min="1079" max="1079" width="13.6640625" style="269" bestFit="1" customWidth="1"/>
    <col min="1080" max="1080" width="18" style="269" bestFit="1" customWidth="1"/>
    <col min="1081" max="1081" width="19.6640625" style="269" bestFit="1" customWidth="1"/>
    <col min="1082" max="1082" width="13.88671875" style="269"/>
    <col min="1083" max="1083" width="15.6640625" style="269" bestFit="1" customWidth="1"/>
    <col min="1084" max="1084" width="28.5546875" style="269" bestFit="1" customWidth="1"/>
    <col min="1085" max="1085" width="20.33203125" style="269" bestFit="1" customWidth="1"/>
    <col min="1086" max="1086" width="16" style="269" bestFit="1" customWidth="1"/>
    <col min="1087" max="1087" width="13.6640625" style="269" bestFit="1" customWidth="1"/>
    <col min="1088" max="1088" width="28.109375" style="269" bestFit="1" customWidth="1"/>
    <col min="1089" max="1089" width="15.88671875" style="269" bestFit="1" customWidth="1"/>
    <col min="1090" max="1090" width="26.33203125" style="269" bestFit="1" customWidth="1"/>
    <col min="1091" max="1091" width="13.109375" style="269" bestFit="1" customWidth="1"/>
    <col min="1092" max="1092" width="15" style="269" bestFit="1" customWidth="1"/>
    <col min="1093" max="1093" width="9" style="269" bestFit="1" customWidth="1"/>
    <col min="1094" max="1094" width="18" style="269" bestFit="1" customWidth="1"/>
    <col min="1095" max="1095" width="14.33203125" style="269" bestFit="1" customWidth="1"/>
    <col min="1096" max="1096" width="15.6640625" style="269" bestFit="1" customWidth="1"/>
    <col min="1097" max="1097" width="18.6640625" style="269" bestFit="1" customWidth="1"/>
    <col min="1098" max="1098" width="16.109375" style="269" bestFit="1" customWidth="1"/>
    <col min="1099" max="1099" width="23.5546875" style="269" bestFit="1" customWidth="1"/>
    <col min="1100" max="1100" width="23.88671875" style="269" bestFit="1" customWidth="1"/>
    <col min="1101" max="1101" width="22.88671875" style="269" bestFit="1" customWidth="1"/>
    <col min="1102" max="1102" width="11.6640625" style="269" bestFit="1" customWidth="1"/>
    <col min="1103" max="1103" width="11.88671875" style="269" bestFit="1" customWidth="1"/>
    <col min="1104" max="1104" width="15.109375" style="269" bestFit="1" customWidth="1"/>
    <col min="1105" max="1105" width="15.33203125" style="269" bestFit="1" customWidth="1"/>
    <col min="1106" max="1106" width="19.5546875" style="269" bestFit="1" customWidth="1"/>
    <col min="1107" max="1107" width="21.5546875" style="269" bestFit="1" customWidth="1"/>
    <col min="1108" max="1108" width="18.88671875" style="269" bestFit="1" customWidth="1"/>
    <col min="1109" max="1109" width="8.6640625" style="269" bestFit="1" customWidth="1"/>
    <col min="1110" max="1110" width="8.88671875" style="269" bestFit="1" customWidth="1"/>
    <col min="1111" max="1111" width="13.109375" style="269" bestFit="1" customWidth="1"/>
    <col min="1112" max="1112" width="9.5546875" style="269" bestFit="1" customWidth="1"/>
    <col min="1113" max="1113" width="9.6640625" style="269" bestFit="1" customWidth="1"/>
    <col min="1114" max="1114" width="14" style="269" bestFit="1" customWidth="1"/>
    <col min="1115" max="1115" width="17" style="269" bestFit="1" customWidth="1"/>
    <col min="1116" max="1116" width="17.33203125" style="269" bestFit="1" customWidth="1"/>
    <col min="1117" max="1117" width="21.5546875" style="269" bestFit="1" customWidth="1"/>
    <col min="1118" max="1118" width="17.6640625" style="269" bestFit="1" customWidth="1"/>
    <col min="1119" max="1119" width="14.5546875" style="269" bestFit="1" customWidth="1"/>
    <col min="1120" max="1120" width="15.6640625" style="269" bestFit="1" customWidth="1"/>
    <col min="1121" max="1121" width="19.109375" style="269" bestFit="1" customWidth="1"/>
    <col min="1122" max="1122" width="12.44140625" style="269" bestFit="1" customWidth="1"/>
    <col min="1123" max="1124" width="14.88671875" style="269" bestFit="1" customWidth="1"/>
    <col min="1125" max="1125" width="14.44140625" style="269" bestFit="1" customWidth="1"/>
    <col min="1126" max="1126" width="23.109375" style="269" bestFit="1" customWidth="1"/>
    <col min="1127" max="1127" width="26" style="269" bestFit="1" customWidth="1"/>
    <col min="1128" max="1128" width="19.44140625" style="269" bestFit="1" customWidth="1"/>
    <col min="1129" max="1129" width="21.5546875" style="269" bestFit="1" customWidth="1"/>
    <col min="1130" max="1130" width="25.88671875" style="269" bestFit="1" customWidth="1"/>
    <col min="1131" max="1131" width="18.5546875" style="269" bestFit="1" customWidth="1"/>
    <col min="1132" max="1132" width="16.33203125" style="269" bestFit="1" customWidth="1"/>
    <col min="1133" max="1133" width="15.44140625" style="269" bestFit="1" customWidth="1"/>
    <col min="1134" max="1134" width="17.33203125" style="269" bestFit="1" customWidth="1"/>
    <col min="1135" max="1135" width="17.44140625" style="269" bestFit="1" customWidth="1"/>
    <col min="1136" max="1136" width="21.6640625" style="269" bestFit="1" customWidth="1"/>
    <col min="1137" max="1137" width="17.33203125" style="269" bestFit="1" customWidth="1"/>
    <col min="1138" max="1138" width="17.44140625" style="269" bestFit="1" customWidth="1"/>
    <col min="1139" max="1139" width="21.6640625" style="269" bestFit="1" customWidth="1"/>
    <col min="1140" max="1140" width="13.44140625" style="269" bestFit="1" customWidth="1"/>
    <col min="1141" max="1238" width="12" style="269" customWidth="1"/>
    <col min="1239" max="1239" width="17.109375" style="269" customWidth="1"/>
    <col min="1240" max="1280" width="13.88671875" style="269"/>
    <col min="1281" max="1281" width="2.5546875" style="269" customWidth="1"/>
    <col min="1282" max="1282" width="0" style="269" hidden="1" customWidth="1"/>
    <col min="1283" max="1283" width="64" style="269" customWidth="1"/>
    <col min="1284" max="1284" width="32.109375" style="269" customWidth="1"/>
    <col min="1285" max="1285" width="23.6640625" style="269" customWidth="1"/>
    <col min="1286" max="1291" width="19.5546875" style="269" customWidth="1"/>
    <col min="1292" max="1292" width="7.44140625" style="269" bestFit="1" customWidth="1"/>
    <col min="1293" max="1293" width="6.6640625" style="269" bestFit="1" customWidth="1"/>
    <col min="1294" max="1294" width="9.88671875" style="269" bestFit="1" customWidth="1"/>
    <col min="1295" max="1295" width="21.109375" style="269" bestFit="1" customWidth="1"/>
    <col min="1296" max="1296" width="16.44140625" style="269" bestFit="1" customWidth="1"/>
    <col min="1297" max="1297" width="7.33203125" style="269" bestFit="1" customWidth="1"/>
    <col min="1298" max="1298" width="9.33203125" style="269" bestFit="1" customWidth="1"/>
    <col min="1299" max="1299" width="17.88671875" style="269" bestFit="1" customWidth="1"/>
    <col min="1300" max="1300" width="6.6640625" style="269" bestFit="1" customWidth="1"/>
    <col min="1301" max="1301" width="19.109375" style="269" bestFit="1" customWidth="1"/>
    <col min="1302" max="1302" width="25.109375" style="269" bestFit="1" customWidth="1"/>
    <col min="1303" max="1303" width="21.44140625" style="269" bestFit="1" customWidth="1"/>
    <col min="1304" max="1304" width="19.6640625" style="269" bestFit="1" customWidth="1"/>
    <col min="1305" max="1305" width="14" style="269" bestFit="1" customWidth="1"/>
    <col min="1306" max="1306" width="13.109375" style="269" bestFit="1" customWidth="1"/>
    <col min="1307" max="1307" width="9.33203125" style="269" bestFit="1" customWidth="1"/>
    <col min="1308" max="1308" width="13.109375" style="269" bestFit="1" customWidth="1"/>
    <col min="1309" max="1309" width="7.44140625" style="269" bestFit="1" customWidth="1"/>
    <col min="1310" max="1310" width="19.44140625" style="269" bestFit="1" customWidth="1"/>
    <col min="1311" max="1311" width="20.88671875" style="269" bestFit="1" customWidth="1"/>
    <col min="1312" max="1312" width="19" style="269" bestFit="1" customWidth="1"/>
    <col min="1313" max="1313" width="25.88671875" style="269" bestFit="1" customWidth="1"/>
    <col min="1314" max="1314" width="14.5546875" style="269" bestFit="1" customWidth="1"/>
    <col min="1315" max="1315" width="14.44140625" style="269" bestFit="1" customWidth="1"/>
    <col min="1316" max="1316" width="27.33203125" style="269" bestFit="1" customWidth="1"/>
    <col min="1317" max="1317" width="11.5546875" style="269" bestFit="1" customWidth="1"/>
    <col min="1318" max="1318" width="6.33203125" style="269" bestFit="1" customWidth="1"/>
    <col min="1319" max="1319" width="7" style="269" bestFit="1" customWidth="1"/>
    <col min="1320" max="1320" width="23.88671875" style="269" bestFit="1" customWidth="1"/>
    <col min="1321" max="1321" width="12.88671875" style="269" bestFit="1" customWidth="1"/>
    <col min="1322" max="1322" width="11.33203125" style="269" bestFit="1" customWidth="1"/>
    <col min="1323" max="1323" width="15.33203125" style="269" bestFit="1" customWidth="1"/>
    <col min="1324" max="1324" width="21.109375" style="269" bestFit="1" customWidth="1"/>
    <col min="1325" max="1325" width="23.88671875" style="269" bestFit="1" customWidth="1"/>
    <col min="1326" max="1326" width="14.44140625" style="269" bestFit="1" customWidth="1"/>
    <col min="1327" max="1327" width="11.109375" style="269" bestFit="1" customWidth="1"/>
    <col min="1328" max="1328" width="15" style="269" bestFit="1" customWidth="1"/>
    <col min="1329" max="1329" width="11.6640625" style="269" bestFit="1" customWidth="1"/>
    <col min="1330" max="1330" width="23.5546875" style="269" bestFit="1" customWidth="1"/>
    <col min="1331" max="1331" width="22.109375" style="269" bestFit="1" customWidth="1"/>
    <col min="1332" max="1332" width="21" style="269" bestFit="1" customWidth="1"/>
    <col min="1333" max="1333" width="15.6640625" style="269" bestFit="1" customWidth="1"/>
    <col min="1334" max="1334" width="10.44140625" style="269" bestFit="1" customWidth="1"/>
    <col min="1335" max="1335" width="13.6640625" style="269" bestFit="1" customWidth="1"/>
    <col min="1336" max="1336" width="18" style="269" bestFit="1" customWidth="1"/>
    <col min="1337" max="1337" width="19.6640625" style="269" bestFit="1" customWidth="1"/>
    <col min="1338" max="1338" width="13.88671875" style="269"/>
    <col min="1339" max="1339" width="15.6640625" style="269" bestFit="1" customWidth="1"/>
    <col min="1340" max="1340" width="28.5546875" style="269" bestFit="1" customWidth="1"/>
    <col min="1341" max="1341" width="20.33203125" style="269" bestFit="1" customWidth="1"/>
    <col min="1342" max="1342" width="16" style="269" bestFit="1" customWidth="1"/>
    <col min="1343" max="1343" width="13.6640625" style="269" bestFit="1" customWidth="1"/>
    <col min="1344" max="1344" width="28.109375" style="269" bestFit="1" customWidth="1"/>
    <col min="1345" max="1345" width="15.88671875" style="269" bestFit="1" customWidth="1"/>
    <col min="1346" max="1346" width="26.33203125" style="269" bestFit="1" customWidth="1"/>
    <col min="1347" max="1347" width="13.109375" style="269" bestFit="1" customWidth="1"/>
    <col min="1348" max="1348" width="15" style="269" bestFit="1" customWidth="1"/>
    <col min="1349" max="1349" width="9" style="269" bestFit="1" customWidth="1"/>
    <col min="1350" max="1350" width="18" style="269" bestFit="1" customWidth="1"/>
    <col min="1351" max="1351" width="14.33203125" style="269" bestFit="1" customWidth="1"/>
    <col min="1352" max="1352" width="15.6640625" style="269" bestFit="1" customWidth="1"/>
    <col min="1353" max="1353" width="18.6640625" style="269" bestFit="1" customWidth="1"/>
    <col min="1354" max="1354" width="16.109375" style="269" bestFit="1" customWidth="1"/>
    <col min="1355" max="1355" width="23.5546875" style="269" bestFit="1" customWidth="1"/>
    <col min="1356" max="1356" width="23.88671875" style="269" bestFit="1" customWidth="1"/>
    <col min="1357" max="1357" width="22.88671875" style="269" bestFit="1" customWidth="1"/>
    <col min="1358" max="1358" width="11.6640625" style="269" bestFit="1" customWidth="1"/>
    <col min="1359" max="1359" width="11.88671875" style="269" bestFit="1" customWidth="1"/>
    <col min="1360" max="1360" width="15.109375" style="269" bestFit="1" customWidth="1"/>
    <col min="1361" max="1361" width="15.33203125" style="269" bestFit="1" customWidth="1"/>
    <col min="1362" max="1362" width="19.5546875" style="269" bestFit="1" customWidth="1"/>
    <col min="1363" max="1363" width="21.5546875" style="269" bestFit="1" customWidth="1"/>
    <col min="1364" max="1364" width="18.88671875" style="269" bestFit="1" customWidth="1"/>
    <col min="1365" max="1365" width="8.6640625" style="269" bestFit="1" customWidth="1"/>
    <col min="1366" max="1366" width="8.88671875" style="269" bestFit="1" customWidth="1"/>
    <col min="1367" max="1367" width="13.109375" style="269" bestFit="1" customWidth="1"/>
    <col min="1368" max="1368" width="9.5546875" style="269" bestFit="1" customWidth="1"/>
    <col min="1369" max="1369" width="9.6640625" style="269" bestFit="1" customWidth="1"/>
    <col min="1370" max="1370" width="14" style="269" bestFit="1" customWidth="1"/>
    <col min="1371" max="1371" width="17" style="269" bestFit="1" customWidth="1"/>
    <col min="1372" max="1372" width="17.33203125" style="269" bestFit="1" customWidth="1"/>
    <col min="1373" max="1373" width="21.5546875" style="269" bestFit="1" customWidth="1"/>
    <col min="1374" max="1374" width="17.6640625" style="269" bestFit="1" customWidth="1"/>
    <col min="1375" max="1375" width="14.5546875" style="269" bestFit="1" customWidth="1"/>
    <col min="1376" max="1376" width="15.6640625" style="269" bestFit="1" customWidth="1"/>
    <col min="1377" max="1377" width="19.109375" style="269" bestFit="1" customWidth="1"/>
    <col min="1378" max="1378" width="12.44140625" style="269" bestFit="1" customWidth="1"/>
    <col min="1379" max="1380" width="14.88671875" style="269" bestFit="1" customWidth="1"/>
    <col min="1381" max="1381" width="14.44140625" style="269" bestFit="1" customWidth="1"/>
    <col min="1382" max="1382" width="23.109375" style="269" bestFit="1" customWidth="1"/>
    <col min="1383" max="1383" width="26" style="269" bestFit="1" customWidth="1"/>
    <col min="1384" max="1384" width="19.44140625" style="269" bestFit="1" customWidth="1"/>
    <col min="1385" max="1385" width="21.5546875" style="269" bestFit="1" customWidth="1"/>
    <col min="1386" max="1386" width="25.88671875" style="269" bestFit="1" customWidth="1"/>
    <col min="1387" max="1387" width="18.5546875" style="269" bestFit="1" customWidth="1"/>
    <col min="1388" max="1388" width="16.33203125" style="269" bestFit="1" customWidth="1"/>
    <col min="1389" max="1389" width="15.44140625" style="269" bestFit="1" customWidth="1"/>
    <col min="1390" max="1390" width="17.33203125" style="269" bestFit="1" customWidth="1"/>
    <col min="1391" max="1391" width="17.44140625" style="269" bestFit="1" customWidth="1"/>
    <col min="1392" max="1392" width="21.6640625" style="269" bestFit="1" customWidth="1"/>
    <col min="1393" max="1393" width="17.33203125" style="269" bestFit="1" customWidth="1"/>
    <col min="1394" max="1394" width="17.44140625" style="269" bestFit="1" customWidth="1"/>
    <col min="1395" max="1395" width="21.6640625" style="269" bestFit="1" customWidth="1"/>
    <col min="1396" max="1396" width="13.44140625" style="269" bestFit="1" customWidth="1"/>
    <col min="1397" max="1494" width="12" style="269" customWidth="1"/>
    <col min="1495" max="1495" width="17.109375" style="269" customWidth="1"/>
    <col min="1496" max="1536" width="13.88671875" style="269"/>
    <col min="1537" max="1537" width="2.5546875" style="269" customWidth="1"/>
    <col min="1538" max="1538" width="0" style="269" hidden="1" customWidth="1"/>
    <col min="1539" max="1539" width="64" style="269" customWidth="1"/>
    <col min="1540" max="1540" width="32.109375" style="269" customWidth="1"/>
    <col min="1541" max="1541" width="23.6640625" style="269" customWidth="1"/>
    <col min="1542" max="1547" width="19.5546875" style="269" customWidth="1"/>
    <col min="1548" max="1548" width="7.44140625" style="269" bestFit="1" customWidth="1"/>
    <col min="1549" max="1549" width="6.6640625" style="269" bestFit="1" customWidth="1"/>
    <col min="1550" max="1550" width="9.88671875" style="269" bestFit="1" customWidth="1"/>
    <col min="1551" max="1551" width="21.109375" style="269" bestFit="1" customWidth="1"/>
    <col min="1552" max="1552" width="16.44140625" style="269" bestFit="1" customWidth="1"/>
    <col min="1553" max="1553" width="7.33203125" style="269" bestFit="1" customWidth="1"/>
    <col min="1554" max="1554" width="9.33203125" style="269" bestFit="1" customWidth="1"/>
    <col min="1555" max="1555" width="17.88671875" style="269" bestFit="1" customWidth="1"/>
    <col min="1556" max="1556" width="6.6640625" style="269" bestFit="1" customWidth="1"/>
    <col min="1557" max="1557" width="19.109375" style="269" bestFit="1" customWidth="1"/>
    <col min="1558" max="1558" width="25.109375" style="269" bestFit="1" customWidth="1"/>
    <col min="1559" max="1559" width="21.44140625" style="269" bestFit="1" customWidth="1"/>
    <col min="1560" max="1560" width="19.6640625" style="269" bestFit="1" customWidth="1"/>
    <col min="1561" max="1561" width="14" style="269" bestFit="1" customWidth="1"/>
    <col min="1562" max="1562" width="13.109375" style="269" bestFit="1" customWidth="1"/>
    <col min="1563" max="1563" width="9.33203125" style="269" bestFit="1" customWidth="1"/>
    <col min="1564" max="1564" width="13.109375" style="269" bestFit="1" customWidth="1"/>
    <col min="1565" max="1565" width="7.44140625" style="269" bestFit="1" customWidth="1"/>
    <col min="1566" max="1566" width="19.44140625" style="269" bestFit="1" customWidth="1"/>
    <col min="1567" max="1567" width="20.88671875" style="269" bestFit="1" customWidth="1"/>
    <col min="1568" max="1568" width="19" style="269" bestFit="1" customWidth="1"/>
    <col min="1569" max="1569" width="25.88671875" style="269" bestFit="1" customWidth="1"/>
    <col min="1570" max="1570" width="14.5546875" style="269" bestFit="1" customWidth="1"/>
    <col min="1571" max="1571" width="14.44140625" style="269" bestFit="1" customWidth="1"/>
    <col min="1572" max="1572" width="27.33203125" style="269" bestFit="1" customWidth="1"/>
    <col min="1573" max="1573" width="11.5546875" style="269" bestFit="1" customWidth="1"/>
    <col min="1574" max="1574" width="6.33203125" style="269" bestFit="1" customWidth="1"/>
    <col min="1575" max="1575" width="7" style="269" bestFit="1" customWidth="1"/>
    <col min="1576" max="1576" width="23.88671875" style="269" bestFit="1" customWidth="1"/>
    <col min="1577" max="1577" width="12.88671875" style="269" bestFit="1" customWidth="1"/>
    <col min="1578" max="1578" width="11.33203125" style="269" bestFit="1" customWidth="1"/>
    <col min="1579" max="1579" width="15.33203125" style="269" bestFit="1" customWidth="1"/>
    <col min="1580" max="1580" width="21.109375" style="269" bestFit="1" customWidth="1"/>
    <col min="1581" max="1581" width="23.88671875" style="269" bestFit="1" customWidth="1"/>
    <col min="1582" max="1582" width="14.44140625" style="269" bestFit="1" customWidth="1"/>
    <col min="1583" max="1583" width="11.109375" style="269" bestFit="1" customWidth="1"/>
    <col min="1584" max="1584" width="15" style="269" bestFit="1" customWidth="1"/>
    <col min="1585" max="1585" width="11.6640625" style="269" bestFit="1" customWidth="1"/>
    <col min="1586" max="1586" width="23.5546875" style="269" bestFit="1" customWidth="1"/>
    <col min="1587" max="1587" width="22.109375" style="269" bestFit="1" customWidth="1"/>
    <col min="1588" max="1588" width="21" style="269" bestFit="1" customWidth="1"/>
    <col min="1589" max="1589" width="15.6640625" style="269" bestFit="1" customWidth="1"/>
    <col min="1590" max="1590" width="10.44140625" style="269" bestFit="1" customWidth="1"/>
    <col min="1591" max="1591" width="13.6640625" style="269" bestFit="1" customWidth="1"/>
    <col min="1592" max="1592" width="18" style="269" bestFit="1" customWidth="1"/>
    <col min="1593" max="1593" width="19.6640625" style="269" bestFit="1" customWidth="1"/>
    <col min="1594" max="1594" width="13.88671875" style="269"/>
    <col min="1595" max="1595" width="15.6640625" style="269" bestFit="1" customWidth="1"/>
    <col min="1596" max="1596" width="28.5546875" style="269" bestFit="1" customWidth="1"/>
    <col min="1597" max="1597" width="20.33203125" style="269" bestFit="1" customWidth="1"/>
    <col min="1598" max="1598" width="16" style="269" bestFit="1" customWidth="1"/>
    <col min="1599" max="1599" width="13.6640625" style="269" bestFit="1" customWidth="1"/>
    <col min="1600" max="1600" width="28.109375" style="269" bestFit="1" customWidth="1"/>
    <col min="1601" max="1601" width="15.88671875" style="269" bestFit="1" customWidth="1"/>
    <col min="1602" max="1602" width="26.33203125" style="269" bestFit="1" customWidth="1"/>
    <col min="1603" max="1603" width="13.109375" style="269" bestFit="1" customWidth="1"/>
    <col min="1604" max="1604" width="15" style="269" bestFit="1" customWidth="1"/>
    <col min="1605" max="1605" width="9" style="269" bestFit="1" customWidth="1"/>
    <col min="1606" max="1606" width="18" style="269" bestFit="1" customWidth="1"/>
    <col min="1607" max="1607" width="14.33203125" style="269" bestFit="1" customWidth="1"/>
    <col min="1608" max="1608" width="15.6640625" style="269" bestFit="1" customWidth="1"/>
    <col min="1609" max="1609" width="18.6640625" style="269" bestFit="1" customWidth="1"/>
    <col min="1610" max="1610" width="16.109375" style="269" bestFit="1" customWidth="1"/>
    <col min="1611" max="1611" width="23.5546875" style="269" bestFit="1" customWidth="1"/>
    <col min="1612" max="1612" width="23.88671875" style="269" bestFit="1" customWidth="1"/>
    <col min="1613" max="1613" width="22.88671875" style="269" bestFit="1" customWidth="1"/>
    <col min="1614" max="1614" width="11.6640625" style="269" bestFit="1" customWidth="1"/>
    <col min="1615" max="1615" width="11.88671875" style="269" bestFit="1" customWidth="1"/>
    <col min="1616" max="1616" width="15.109375" style="269" bestFit="1" customWidth="1"/>
    <col min="1617" max="1617" width="15.33203125" style="269" bestFit="1" customWidth="1"/>
    <col min="1618" max="1618" width="19.5546875" style="269" bestFit="1" customWidth="1"/>
    <col min="1619" max="1619" width="21.5546875" style="269" bestFit="1" customWidth="1"/>
    <col min="1620" max="1620" width="18.88671875" style="269" bestFit="1" customWidth="1"/>
    <col min="1621" max="1621" width="8.6640625" style="269" bestFit="1" customWidth="1"/>
    <col min="1622" max="1622" width="8.88671875" style="269" bestFit="1" customWidth="1"/>
    <col min="1623" max="1623" width="13.109375" style="269" bestFit="1" customWidth="1"/>
    <col min="1624" max="1624" width="9.5546875" style="269" bestFit="1" customWidth="1"/>
    <col min="1625" max="1625" width="9.6640625" style="269" bestFit="1" customWidth="1"/>
    <col min="1626" max="1626" width="14" style="269" bestFit="1" customWidth="1"/>
    <col min="1627" max="1627" width="17" style="269" bestFit="1" customWidth="1"/>
    <col min="1628" max="1628" width="17.33203125" style="269" bestFit="1" customWidth="1"/>
    <col min="1629" max="1629" width="21.5546875" style="269" bestFit="1" customWidth="1"/>
    <col min="1630" max="1630" width="17.6640625" style="269" bestFit="1" customWidth="1"/>
    <col min="1631" max="1631" width="14.5546875" style="269" bestFit="1" customWidth="1"/>
    <col min="1632" max="1632" width="15.6640625" style="269" bestFit="1" customWidth="1"/>
    <col min="1633" max="1633" width="19.109375" style="269" bestFit="1" customWidth="1"/>
    <col min="1634" max="1634" width="12.44140625" style="269" bestFit="1" customWidth="1"/>
    <col min="1635" max="1636" width="14.88671875" style="269" bestFit="1" customWidth="1"/>
    <col min="1637" max="1637" width="14.44140625" style="269" bestFit="1" customWidth="1"/>
    <col min="1638" max="1638" width="23.109375" style="269" bestFit="1" customWidth="1"/>
    <col min="1639" max="1639" width="26" style="269" bestFit="1" customWidth="1"/>
    <col min="1640" max="1640" width="19.44140625" style="269" bestFit="1" customWidth="1"/>
    <col min="1641" max="1641" width="21.5546875" style="269" bestFit="1" customWidth="1"/>
    <col min="1642" max="1642" width="25.88671875" style="269" bestFit="1" customWidth="1"/>
    <col min="1643" max="1643" width="18.5546875" style="269" bestFit="1" customWidth="1"/>
    <col min="1644" max="1644" width="16.33203125" style="269" bestFit="1" customWidth="1"/>
    <col min="1645" max="1645" width="15.44140625" style="269" bestFit="1" customWidth="1"/>
    <col min="1646" max="1646" width="17.33203125" style="269" bestFit="1" customWidth="1"/>
    <col min="1647" max="1647" width="17.44140625" style="269" bestFit="1" customWidth="1"/>
    <col min="1648" max="1648" width="21.6640625" style="269" bestFit="1" customWidth="1"/>
    <col min="1649" max="1649" width="17.33203125" style="269" bestFit="1" customWidth="1"/>
    <col min="1650" max="1650" width="17.44140625" style="269" bestFit="1" customWidth="1"/>
    <col min="1651" max="1651" width="21.6640625" style="269" bestFit="1" customWidth="1"/>
    <col min="1652" max="1652" width="13.44140625" style="269" bestFit="1" customWidth="1"/>
    <col min="1653" max="1750" width="12" style="269" customWidth="1"/>
    <col min="1751" max="1751" width="17.109375" style="269" customWidth="1"/>
    <col min="1752" max="1792" width="13.88671875" style="269"/>
    <col min="1793" max="1793" width="2.5546875" style="269" customWidth="1"/>
    <col min="1794" max="1794" width="0" style="269" hidden="1" customWidth="1"/>
    <col min="1795" max="1795" width="64" style="269" customWidth="1"/>
    <col min="1796" max="1796" width="32.109375" style="269" customWidth="1"/>
    <col min="1797" max="1797" width="23.6640625" style="269" customWidth="1"/>
    <col min="1798" max="1803" width="19.5546875" style="269" customWidth="1"/>
    <col min="1804" max="1804" width="7.44140625" style="269" bestFit="1" customWidth="1"/>
    <col min="1805" max="1805" width="6.6640625" style="269" bestFit="1" customWidth="1"/>
    <col min="1806" max="1806" width="9.88671875" style="269" bestFit="1" customWidth="1"/>
    <col min="1807" max="1807" width="21.109375" style="269" bestFit="1" customWidth="1"/>
    <col min="1808" max="1808" width="16.44140625" style="269" bestFit="1" customWidth="1"/>
    <col min="1809" max="1809" width="7.33203125" style="269" bestFit="1" customWidth="1"/>
    <col min="1810" max="1810" width="9.33203125" style="269" bestFit="1" customWidth="1"/>
    <col min="1811" max="1811" width="17.88671875" style="269" bestFit="1" customWidth="1"/>
    <col min="1812" max="1812" width="6.6640625" style="269" bestFit="1" customWidth="1"/>
    <col min="1813" max="1813" width="19.109375" style="269" bestFit="1" customWidth="1"/>
    <col min="1814" max="1814" width="25.109375" style="269" bestFit="1" customWidth="1"/>
    <col min="1815" max="1815" width="21.44140625" style="269" bestFit="1" customWidth="1"/>
    <col min="1816" max="1816" width="19.6640625" style="269" bestFit="1" customWidth="1"/>
    <col min="1817" max="1817" width="14" style="269" bestFit="1" customWidth="1"/>
    <col min="1818" max="1818" width="13.109375" style="269" bestFit="1" customWidth="1"/>
    <col min="1819" max="1819" width="9.33203125" style="269" bestFit="1" customWidth="1"/>
    <col min="1820" max="1820" width="13.109375" style="269" bestFit="1" customWidth="1"/>
    <col min="1821" max="1821" width="7.44140625" style="269" bestFit="1" customWidth="1"/>
    <col min="1822" max="1822" width="19.44140625" style="269" bestFit="1" customWidth="1"/>
    <col min="1823" max="1823" width="20.88671875" style="269" bestFit="1" customWidth="1"/>
    <col min="1824" max="1824" width="19" style="269" bestFit="1" customWidth="1"/>
    <col min="1825" max="1825" width="25.88671875" style="269" bestFit="1" customWidth="1"/>
    <col min="1826" max="1826" width="14.5546875" style="269" bestFit="1" customWidth="1"/>
    <col min="1827" max="1827" width="14.44140625" style="269" bestFit="1" customWidth="1"/>
    <col min="1828" max="1828" width="27.33203125" style="269" bestFit="1" customWidth="1"/>
    <col min="1829" max="1829" width="11.5546875" style="269" bestFit="1" customWidth="1"/>
    <col min="1830" max="1830" width="6.33203125" style="269" bestFit="1" customWidth="1"/>
    <col min="1831" max="1831" width="7" style="269" bestFit="1" customWidth="1"/>
    <col min="1832" max="1832" width="23.88671875" style="269" bestFit="1" customWidth="1"/>
    <col min="1833" max="1833" width="12.88671875" style="269" bestFit="1" customWidth="1"/>
    <col min="1834" max="1834" width="11.33203125" style="269" bestFit="1" customWidth="1"/>
    <col min="1835" max="1835" width="15.33203125" style="269" bestFit="1" customWidth="1"/>
    <col min="1836" max="1836" width="21.109375" style="269" bestFit="1" customWidth="1"/>
    <col min="1837" max="1837" width="23.88671875" style="269" bestFit="1" customWidth="1"/>
    <col min="1838" max="1838" width="14.44140625" style="269" bestFit="1" customWidth="1"/>
    <col min="1839" max="1839" width="11.109375" style="269" bestFit="1" customWidth="1"/>
    <col min="1840" max="1840" width="15" style="269" bestFit="1" customWidth="1"/>
    <col min="1841" max="1841" width="11.6640625" style="269" bestFit="1" customWidth="1"/>
    <col min="1842" max="1842" width="23.5546875" style="269" bestFit="1" customWidth="1"/>
    <col min="1843" max="1843" width="22.109375" style="269" bestFit="1" customWidth="1"/>
    <col min="1844" max="1844" width="21" style="269" bestFit="1" customWidth="1"/>
    <col min="1845" max="1845" width="15.6640625" style="269" bestFit="1" customWidth="1"/>
    <col min="1846" max="1846" width="10.44140625" style="269" bestFit="1" customWidth="1"/>
    <col min="1847" max="1847" width="13.6640625" style="269" bestFit="1" customWidth="1"/>
    <col min="1848" max="1848" width="18" style="269" bestFit="1" customWidth="1"/>
    <col min="1849" max="1849" width="19.6640625" style="269" bestFit="1" customWidth="1"/>
    <col min="1850" max="1850" width="13.88671875" style="269"/>
    <col min="1851" max="1851" width="15.6640625" style="269" bestFit="1" customWidth="1"/>
    <col min="1852" max="1852" width="28.5546875" style="269" bestFit="1" customWidth="1"/>
    <col min="1853" max="1853" width="20.33203125" style="269" bestFit="1" customWidth="1"/>
    <col min="1854" max="1854" width="16" style="269" bestFit="1" customWidth="1"/>
    <col min="1855" max="1855" width="13.6640625" style="269" bestFit="1" customWidth="1"/>
    <col min="1856" max="1856" width="28.109375" style="269" bestFit="1" customWidth="1"/>
    <col min="1857" max="1857" width="15.88671875" style="269" bestFit="1" customWidth="1"/>
    <col min="1858" max="1858" width="26.33203125" style="269" bestFit="1" customWidth="1"/>
    <col min="1859" max="1859" width="13.109375" style="269" bestFit="1" customWidth="1"/>
    <col min="1860" max="1860" width="15" style="269" bestFit="1" customWidth="1"/>
    <col min="1861" max="1861" width="9" style="269" bestFit="1" customWidth="1"/>
    <col min="1862" max="1862" width="18" style="269" bestFit="1" customWidth="1"/>
    <col min="1863" max="1863" width="14.33203125" style="269" bestFit="1" customWidth="1"/>
    <col min="1864" max="1864" width="15.6640625" style="269" bestFit="1" customWidth="1"/>
    <col min="1865" max="1865" width="18.6640625" style="269" bestFit="1" customWidth="1"/>
    <col min="1866" max="1866" width="16.109375" style="269" bestFit="1" customWidth="1"/>
    <col min="1867" max="1867" width="23.5546875" style="269" bestFit="1" customWidth="1"/>
    <col min="1868" max="1868" width="23.88671875" style="269" bestFit="1" customWidth="1"/>
    <col min="1869" max="1869" width="22.88671875" style="269" bestFit="1" customWidth="1"/>
    <col min="1870" max="1870" width="11.6640625" style="269" bestFit="1" customWidth="1"/>
    <col min="1871" max="1871" width="11.88671875" style="269" bestFit="1" customWidth="1"/>
    <col min="1872" max="1872" width="15.109375" style="269" bestFit="1" customWidth="1"/>
    <col min="1873" max="1873" width="15.33203125" style="269" bestFit="1" customWidth="1"/>
    <col min="1874" max="1874" width="19.5546875" style="269" bestFit="1" customWidth="1"/>
    <col min="1875" max="1875" width="21.5546875" style="269" bestFit="1" customWidth="1"/>
    <col min="1876" max="1876" width="18.88671875" style="269" bestFit="1" customWidth="1"/>
    <col min="1877" max="1877" width="8.6640625" style="269" bestFit="1" customWidth="1"/>
    <col min="1878" max="1878" width="8.88671875" style="269" bestFit="1" customWidth="1"/>
    <col min="1879" max="1879" width="13.109375" style="269" bestFit="1" customWidth="1"/>
    <col min="1880" max="1880" width="9.5546875" style="269" bestFit="1" customWidth="1"/>
    <col min="1881" max="1881" width="9.6640625" style="269" bestFit="1" customWidth="1"/>
    <col min="1882" max="1882" width="14" style="269" bestFit="1" customWidth="1"/>
    <col min="1883" max="1883" width="17" style="269" bestFit="1" customWidth="1"/>
    <col min="1884" max="1884" width="17.33203125" style="269" bestFit="1" customWidth="1"/>
    <col min="1885" max="1885" width="21.5546875" style="269" bestFit="1" customWidth="1"/>
    <col min="1886" max="1886" width="17.6640625" style="269" bestFit="1" customWidth="1"/>
    <col min="1887" max="1887" width="14.5546875" style="269" bestFit="1" customWidth="1"/>
    <col min="1888" max="1888" width="15.6640625" style="269" bestFit="1" customWidth="1"/>
    <col min="1889" max="1889" width="19.109375" style="269" bestFit="1" customWidth="1"/>
    <col min="1890" max="1890" width="12.44140625" style="269" bestFit="1" customWidth="1"/>
    <col min="1891" max="1892" width="14.88671875" style="269" bestFit="1" customWidth="1"/>
    <col min="1893" max="1893" width="14.44140625" style="269" bestFit="1" customWidth="1"/>
    <col min="1894" max="1894" width="23.109375" style="269" bestFit="1" customWidth="1"/>
    <col min="1895" max="1895" width="26" style="269" bestFit="1" customWidth="1"/>
    <col min="1896" max="1896" width="19.44140625" style="269" bestFit="1" customWidth="1"/>
    <col min="1897" max="1897" width="21.5546875" style="269" bestFit="1" customWidth="1"/>
    <col min="1898" max="1898" width="25.88671875" style="269" bestFit="1" customWidth="1"/>
    <col min="1899" max="1899" width="18.5546875" style="269" bestFit="1" customWidth="1"/>
    <col min="1900" max="1900" width="16.33203125" style="269" bestFit="1" customWidth="1"/>
    <col min="1901" max="1901" width="15.44140625" style="269" bestFit="1" customWidth="1"/>
    <col min="1902" max="1902" width="17.33203125" style="269" bestFit="1" customWidth="1"/>
    <col min="1903" max="1903" width="17.44140625" style="269" bestFit="1" customWidth="1"/>
    <col min="1904" max="1904" width="21.6640625" style="269" bestFit="1" customWidth="1"/>
    <col min="1905" max="1905" width="17.33203125" style="269" bestFit="1" customWidth="1"/>
    <col min="1906" max="1906" width="17.44140625" style="269" bestFit="1" customWidth="1"/>
    <col min="1907" max="1907" width="21.6640625" style="269" bestFit="1" customWidth="1"/>
    <col min="1908" max="1908" width="13.44140625" style="269" bestFit="1" customWidth="1"/>
    <col min="1909" max="2006" width="12" style="269" customWidth="1"/>
    <col min="2007" max="2007" width="17.109375" style="269" customWidth="1"/>
    <col min="2008" max="2048" width="13.88671875" style="269"/>
    <col min="2049" max="2049" width="2.5546875" style="269" customWidth="1"/>
    <col min="2050" max="2050" width="0" style="269" hidden="1" customWidth="1"/>
    <col min="2051" max="2051" width="64" style="269" customWidth="1"/>
    <col min="2052" max="2052" width="32.109375" style="269" customWidth="1"/>
    <col min="2053" max="2053" width="23.6640625" style="269" customWidth="1"/>
    <col min="2054" max="2059" width="19.5546875" style="269" customWidth="1"/>
    <col min="2060" max="2060" width="7.44140625" style="269" bestFit="1" customWidth="1"/>
    <col min="2061" max="2061" width="6.6640625" style="269" bestFit="1" customWidth="1"/>
    <col min="2062" max="2062" width="9.88671875" style="269" bestFit="1" customWidth="1"/>
    <col min="2063" max="2063" width="21.109375" style="269" bestFit="1" customWidth="1"/>
    <col min="2064" max="2064" width="16.44140625" style="269" bestFit="1" customWidth="1"/>
    <col min="2065" max="2065" width="7.33203125" style="269" bestFit="1" customWidth="1"/>
    <col min="2066" max="2066" width="9.33203125" style="269" bestFit="1" customWidth="1"/>
    <col min="2067" max="2067" width="17.88671875" style="269" bestFit="1" customWidth="1"/>
    <col min="2068" max="2068" width="6.6640625" style="269" bestFit="1" customWidth="1"/>
    <col min="2069" max="2069" width="19.109375" style="269" bestFit="1" customWidth="1"/>
    <col min="2070" max="2070" width="25.109375" style="269" bestFit="1" customWidth="1"/>
    <col min="2071" max="2071" width="21.44140625" style="269" bestFit="1" customWidth="1"/>
    <col min="2072" max="2072" width="19.6640625" style="269" bestFit="1" customWidth="1"/>
    <col min="2073" max="2073" width="14" style="269" bestFit="1" customWidth="1"/>
    <col min="2074" max="2074" width="13.109375" style="269" bestFit="1" customWidth="1"/>
    <col min="2075" max="2075" width="9.33203125" style="269" bestFit="1" customWidth="1"/>
    <col min="2076" max="2076" width="13.109375" style="269" bestFit="1" customWidth="1"/>
    <col min="2077" max="2077" width="7.44140625" style="269" bestFit="1" customWidth="1"/>
    <col min="2078" max="2078" width="19.44140625" style="269" bestFit="1" customWidth="1"/>
    <col min="2079" max="2079" width="20.88671875" style="269" bestFit="1" customWidth="1"/>
    <col min="2080" max="2080" width="19" style="269" bestFit="1" customWidth="1"/>
    <col min="2081" max="2081" width="25.88671875" style="269" bestFit="1" customWidth="1"/>
    <col min="2082" max="2082" width="14.5546875" style="269" bestFit="1" customWidth="1"/>
    <col min="2083" max="2083" width="14.44140625" style="269" bestFit="1" customWidth="1"/>
    <col min="2084" max="2084" width="27.33203125" style="269" bestFit="1" customWidth="1"/>
    <col min="2085" max="2085" width="11.5546875" style="269" bestFit="1" customWidth="1"/>
    <col min="2086" max="2086" width="6.33203125" style="269" bestFit="1" customWidth="1"/>
    <col min="2087" max="2087" width="7" style="269" bestFit="1" customWidth="1"/>
    <col min="2088" max="2088" width="23.88671875" style="269" bestFit="1" customWidth="1"/>
    <col min="2089" max="2089" width="12.88671875" style="269" bestFit="1" customWidth="1"/>
    <col min="2090" max="2090" width="11.33203125" style="269" bestFit="1" customWidth="1"/>
    <col min="2091" max="2091" width="15.33203125" style="269" bestFit="1" customWidth="1"/>
    <col min="2092" max="2092" width="21.109375" style="269" bestFit="1" customWidth="1"/>
    <col min="2093" max="2093" width="23.88671875" style="269" bestFit="1" customWidth="1"/>
    <col min="2094" max="2094" width="14.44140625" style="269" bestFit="1" customWidth="1"/>
    <col min="2095" max="2095" width="11.109375" style="269" bestFit="1" customWidth="1"/>
    <col min="2096" max="2096" width="15" style="269" bestFit="1" customWidth="1"/>
    <col min="2097" max="2097" width="11.6640625" style="269" bestFit="1" customWidth="1"/>
    <col min="2098" max="2098" width="23.5546875" style="269" bestFit="1" customWidth="1"/>
    <col min="2099" max="2099" width="22.109375" style="269" bestFit="1" customWidth="1"/>
    <col min="2100" max="2100" width="21" style="269" bestFit="1" customWidth="1"/>
    <col min="2101" max="2101" width="15.6640625" style="269" bestFit="1" customWidth="1"/>
    <col min="2102" max="2102" width="10.44140625" style="269" bestFit="1" customWidth="1"/>
    <col min="2103" max="2103" width="13.6640625" style="269" bestFit="1" customWidth="1"/>
    <col min="2104" max="2104" width="18" style="269" bestFit="1" customWidth="1"/>
    <col min="2105" max="2105" width="19.6640625" style="269" bestFit="1" customWidth="1"/>
    <col min="2106" max="2106" width="13.88671875" style="269"/>
    <col min="2107" max="2107" width="15.6640625" style="269" bestFit="1" customWidth="1"/>
    <col min="2108" max="2108" width="28.5546875" style="269" bestFit="1" customWidth="1"/>
    <col min="2109" max="2109" width="20.33203125" style="269" bestFit="1" customWidth="1"/>
    <col min="2110" max="2110" width="16" style="269" bestFit="1" customWidth="1"/>
    <col min="2111" max="2111" width="13.6640625" style="269" bestFit="1" customWidth="1"/>
    <col min="2112" max="2112" width="28.109375" style="269" bestFit="1" customWidth="1"/>
    <col min="2113" max="2113" width="15.88671875" style="269" bestFit="1" customWidth="1"/>
    <col min="2114" max="2114" width="26.33203125" style="269" bestFit="1" customWidth="1"/>
    <col min="2115" max="2115" width="13.109375" style="269" bestFit="1" customWidth="1"/>
    <col min="2116" max="2116" width="15" style="269" bestFit="1" customWidth="1"/>
    <col min="2117" max="2117" width="9" style="269" bestFit="1" customWidth="1"/>
    <col min="2118" max="2118" width="18" style="269" bestFit="1" customWidth="1"/>
    <col min="2119" max="2119" width="14.33203125" style="269" bestFit="1" customWidth="1"/>
    <col min="2120" max="2120" width="15.6640625" style="269" bestFit="1" customWidth="1"/>
    <col min="2121" max="2121" width="18.6640625" style="269" bestFit="1" customWidth="1"/>
    <col min="2122" max="2122" width="16.109375" style="269" bestFit="1" customWidth="1"/>
    <col min="2123" max="2123" width="23.5546875" style="269" bestFit="1" customWidth="1"/>
    <col min="2124" max="2124" width="23.88671875" style="269" bestFit="1" customWidth="1"/>
    <col min="2125" max="2125" width="22.88671875" style="269" bestFit="1" customWidth="1"/>
    <col min="2126" max="2126" width="11.6640625" style="269" bestFit="1" customWidth="1"/>
    <col min="2127" max="2127" width="11.88671875" style="269" bestFit="1" customWidth="1"/>
    <col min="2128" max="2128" width="15.109375" style="269" bestFit="1" customWidth="1"/>
    <col min="2129" max="2129" width="15.33203125" style="269" bestFit="1" customWidth="1"/>
    <col min="2130" max="2130" width="19.5546875" style="269" bestFit="1" customWidth="1"/>
    <col min="2131" max="2131" width="21.5546875" style="269" bestFit="1" customWidth="1"/>
    <col min="2132" max="2132" width="18.88671875" style="269" bestFit="1" customWidth="1"/>
    <col min="2133" max="2133" width="8.6640625" style="269" bestFit="1" customWidth="1"/>
    <col min="2134" max="2134" width="8.88671875" style="269" bestFit="1" customWidth="1"/>
    <col min="2135" max="2135" width="13.109375" style="269" bestFit="1" customWidth="1"/>
    <col min="2136" max="2136" width="9.5546875" style="269" bestFit="1" customWidth="1"/>
    <col min="2137" max="2137" width="9.6640625" style="269" bestFit="1" customWidth="1"/>
    <col min="2138" max="2138" width="14" style="269" bestFit="1" customWidth="1"/>
    <col min="2139" max="2139" width="17" style="269" bestFit="1" customWidth="1"/>
    <col min="2140" max="2140" width="17.33203125" style="269" bestFit="1" customWidth="1"/>
    <col min="2141" max="2141" width="21.5546875" style="269" bestFit="1" customWidth="1"/>
    <col min="2142" max="2142" width="17.6640625" style="269" bestFit="1" customWidth="1"/>
    <col min="2143" max="2143" width="14.5546875" style="269" bestFit="1" customWidth="1"/>
    <col min="2144" max="2144" width="15.6640625" style="269" bestFit="1" customWidth="1"/>
    <col min="2145" max="2145" width="19.109375" style="269" bestFit="1" customWidth="1"/>
    <col min="2146" max="2146" width="12.44140625" style="269" bestFit="1" customWidth="1"/>
    <col min="2147" max="2148" width="14.88671875" style="269" bestFit="1" customWidth="1"/>
    <col min="2149" max="2149" width="14.44140625" style="269" bestFit="1" customWidth="1"/>
    <col min="2150" max="2150" width="23.109375" style="269" bestFit="1" customWidth="1"/>
    <col min="2151" max="2151" width="26" style="269" bestFit="1" customWidth="1"/>
    <col min="2152" max="2152" width="19.44140625" style="269" bestFit="1" customWidth="1"/>
    <col min="2153" max="2153" width="21.5546875" style="269" bestFit="1" customWidth="1"/>
    <col min="2154" max="2154" width="25.88671875" style="269" bestFit="1" customWidth="1"/>
    <col min="2155" max="2155" width="18.5546875" style="269" bestFit="1" customWidth="1"/>
    <col min="2156" max="2156" width="16.33203125" style="269" bestFit="1" customWidth="1"/>
    <col min="2157" max="2157" width="15.44140625" style="269" bestFit="1" customWidth="1"/>
    <col min="2158" max="2158" width="17.33203125" style="269" bestFit="1" customWidth="1"/>
    <col min="2159" max="2159" width="17.44140625" style="269" bestFit="1" customWidth="1"/>
    <col min="2160" max="2160" width="21.6640625" style="269" bestFit="1" customWidth="1"/>
    <col min="2161" max="2161" width="17.33203125" style="269" bestFit="1" customWidth="1"/>
    <col min="2162" max="2162" width="17.44140625" style="269" bestFit="1" customWidth="1"/>
    <col min="2163" max="2163" width="21.6640625" style="269" bestFit="1" customWidth="1"/>
    <col min="2164" max="2164" width="13.44140625" style="269" bestFit="1" customWidth="1"/>
    <col min="2165" max="2262" width="12" style="269" customWidth="1"/>
    <col min="2263" max="2263" width="17.109375" style="269" customWidth="1"/>
    <col min="2264" max="2304" width="13.88671875" style="269"/>
    <col min="2305" max="2305" width="2.5546875" style="269" customWidth="1"/>
    <col min="2306" max="2306" width="0" style="269" hidden="1" customWidth="1"/>
    <col min="2307" max="2307" width="64" style="269" customWidth="1"/>
    <col min="2308" max="2308" width="32.109375" style="269" customWidth="1"/>
    <col min="2309" max="2309" width="23.6640625" style="269" customWidth="1"/>
    <col min="2310" max="2315" width="19.5546875" style="269" customWidth="1"/>
    <col min="2316" max="2316" width="7.44140625" style="269" bestFit="1" customWidth="1"/>
    <col min="2317" max="2317" width="6.6640625" style="269" bestFit="1" customWidth="1"/>
    <col min="2318" max="2318" width="9.88671875" style="269" bestFit="1" customWidth="1"/>
    <col min="2319" max="2319" width="21.109375" style="269" bestFit="1" customWidth="1"/>
    <col min="2320" max="2320" width="16.44140625" style="269" bestFit="1" customWidth="1"/>
    <col min="2321" max="2321" width="7.33203125" style="269" bestFit="1" customWidth="1"/>
    <col min="2322" max="2322" width="9.33203125" style="269" bestFit="1" customWidth="1"/>
    <col min="2323" max="2323" width="17.88671875" style="269" bestFit="1" customWidth="1"/>
    <col min="2324" max="2324" width="6.6640625" style="269" bestFit="1" customWidth="1"/>
    <col min="2325" max="2325" width="19.109375" style="269" bestFit="1" customWidth="1"/>
    <col min="2326" max="2326" width="25.109375" style="269" bestFit="1" customWidth="1"/>
    <col min="2327" max="2327" width="21.44140625" style="269" bestFit="1" customWidth="1"/>
    <col min="2328" max="2328" width="19.6640625" style="269" bestFit="1" customWidth="1"/>
    <col min="2329" max="2329" width="14" style="269" bestFit="1" customWidth="1"/>
    <col min="2330" max="2330" width="13.109375" style="269" bestFit="1" customWidth="1"/>
    <col min="2331" max="2331" width="9.33203125" style="269" bestFit="1" customWidth="1"/>
    <col min="2332" max="2332" width="13.109375" style="269" bestFit="1" customWidth="1"/>
    <col min="2333" max="2333" width="7.44140625" style="269" bestFit="1" customWidth="1"/>
    <col min="2334" max="2334" width="19.44140625" style="269" bestFit="1" customWidth="1"/>
    <col min="2335" max="2335" width="20.88671875" style="269" bestFit="1" customWidth="1"/>
    <col min="2336" max="2336" width="19" style="269" bestFit="1" customWidth="1"/>
    <col min="2337" max="2337" width="25.88671875" style="269" bestFit="1" customWidth="1"/>
    <col min="2338" max="2338" width="14.5546875" style="269" bestFit="1" customWidth="1"/>
    <col min="2339" max="2339" width="14.44140625" style="269" bestFit="1" customWidth="1"/>
    <col min="2340" max="2340" width="27.33203125" style="269" bestFit="1" customWidth="1"/>
    <col min="2341" max="2341" width="11.5546875" style="269" bestFit="1" customWidth="1"/>
    <col min="2342" max="2342" width="6.33203125" style="269" bestFit="1" customWidth="1"/>
    <col min="2343" max="2343" width="7" style="269" bestFit="1" customWidth="1"/>
    <col min="2344" max="2344" width="23.88671875" style="269" bestFit="1" customWidth="1"/>
    <col min="2345" max="2345" width="12.88671875" style="269" bestFit="1" customWidth="1"/>
    <col min="2346" max="2346" width="11.33203125" style="269" bestFit="1" customWidth="1"/>
    <col min="2347" max="2347" width="15.33203125" style="269" bestFit="1" customWidth="1"/>
    <col min="2348" max="2348" width="21.109375" style="269" bestFit="1" customWidth="1"/>
    <col min="2349" max="2349" width="23.88671875" style="269" bestFit="1" customWidth="1"/>
    <col min="2350" max="2350" width="14.44140625" style="269" bestFit="1" customWidth="1"/>
    <col min="2351" max="2351" width="11.109375" style="269" bestFit="1" customWidth="1"/>
    <col min="2352" max="2352" width="15" style="269" bestFit="1" customWidth="1"/>
    <col min="2353" max="2353" width="11.6640625" style="269" bestFit="1" customWidth="1"/>
    <col min="2354" max="2354" width="23.5546875" style="269" bestFit="1" customWidth="1"/>
    <col min="2355" max="2355" width="22.109375" style="269" bestFit="1" customWidth="1"/>
    <col min="2356" max="2356" width="21" style="269" bestFit="1" customWidth="1"/>
    <col min="2357" max="2357" width="15.6640625" style="269" bestFit="1" customWidth="1"/>
    <col min="2358" max="2358" width="10.44140625" style="269" bestFit="1" customWidth="1"/>
    <col min="2359" max="2359" width="13.6640625" style="269" bestFit="1" customWidth="1"/>
    <col min="2360" max="2360" width="18" style="269" bestFit="1" customWidth="1"/>
    <col min="2361" max="2361" width="19.6640625" style="269" bestFit="1" customWidth="1"/>
    <col min="2362" max="2362" width="13.88671875" style="269"/>
    <col min="2363" max="2363" width="15.6640625" style="269" bestFit="1" customWidth="1"/>
    <col min="2364" max="2364" width="28.5546875" style="269" bestFit="1" customWidth="1"/>
    <col min="2365" max="2365" width="20.33203125" style="269" bestFit="1" customWidth="1"/>
    <col min="2366" max="2366" width="16" style="269" bestFit="1" customWidth="1"/>
    <col min="2367" max="2367" width="13.6640625" style="269" bestFit="1" customWidth="1"/>
    <col min="2368" max="2368" width="28.109375" style="269" bestFit="1" customWidth="1"/>
    <col min="2369" max="2369" width="15.88671875" style="269" bestFit="1" customWidth="1"/>
    <col min="2370" max="2370" width="26.33203125" style="269" bestFit="1" customWidth="1"/>
    <col min="2371" max="2371" width="13.109375" style="269" bestFit="1" customWidth="1"/>
    <col min="2372" max="2372" width="15" style="269" bestFit="1" customWidth="1"/>
    <col min="2373" max="2373" width="9" style="269" bestFit="1" customWidth="1"/>
    <col min="2374" max="2374" width="18" style="269" bestFit="1" customWidth="1"/>
    <col min="2375" max="2375" width="14.33203125" style="269" bestFit="1" customWidth="1"/>
    <col min="2376" max="2376" width="15.6640625" style="269" bestFit="1" customWidth="1"/>
    <col min="2377" max="2377" width="18.6640625" style="269" bestFit="1" customWidth="1"/>
    <col min="2378" max="2378" width="16.109375" style="269" bestFit="1" customWidth="1"/>
    <col min="2379" max="2379" width="23.5546875" style="269" bestFit="1" customWidth="1"/>
    <col min="2380" max="2380" width="23.88671875" style="269" bestFit="1" customWidth="1"/>
    <col min="2381" max="2381" width="22.88671875" style="269" bestFit="1" customWidth="1"/>
    <col min="2382" max="2382" width="11.6640625" style="269" bestFit="1" customWidth="1"/>
    <col min="2383" max="2383" width="11.88671875" style="269" bestFit="1" customWidth="1"/>
    <col min="2384" max="2384" width="15.109375" style="269" bestFit="1" customWidth="1"/>
    <col min="2385" max="2385" width="15.33203125" style="269" bestFit="1" customWidth="1"/>
    <col min="2386" max="2386" width="19.5546875" style="269" bestFit="1" customWidth="1"/>
    <col min="2387" max="2387" width="21.5546875" style="269" bestFit="1" customWidth="1"/>
    <col min="2388" max="2388" width="18.88671875" style="269" bestFit="1" customWidth="1"/>
    <col min="2389" max="2389" width="8.6640625" style="269" bestFit="1" customWidth="1"/>
    <col min="2390" max="2390" width="8.88671875" style="269" bestFit="1" customWidth="1"/>
    <col min="2391" max="2391" width="13.109375" style="269" bestFit="1" customWidth="1"/>
    <col min="2392" max="2392" width="9.5546875" style="269" bestFit="1" customWidth="1"/>
    <col min="2393" max="2393" width="9.6640625" style="269" bestFit="1" customWidth="1"/>
    <col min="2394" max="2394" width="14" style="269" bestFit="1" customWidth="1"/>
    <col min="2395" max="2395" width="17" style="269" bestFit="1" customWidth="1"/>
    <col min="2396" max="2396" width="17.33203125" style="269" bestFit="1" customWidth="1"/>
    <col min="2397" max="2397" width="21.5546875" style="269" bestFit="1" customWidth="1"/>
    <col min="2398" max="2398" width="17.6640625" style="269" bestFit="1" customWidth="1"/>
    <col min="2399" max="2399" width="14.5546875" style="269" bestFit="1" customWidth="1"/>
    <col min="2400" max="2400" width="15.6640625" style="269" bestFit="1" customWidth="1"/>
    <col min="2401" max="2401" width="19.109375" style="269" bestFit="1" customWidth="1"/>
    <col min="2402" max="2402" width="12.44140625" style="269" bestFit="1" customWidth="1"/>
    <col min="2403" max="2404" width="14.88671875" style="269" bestFit="1" customWidth="1"/>
    <col min="2405" max="2405" width="14.44140625" style="269" bestFit="1" customWidth="1"/>
    <col min="2406" max="2406" width="23.109375" style="269" bestFit="1" customWidth="1"/>
    <col min="2407" max="2407" width="26" style="269" bestFit="1" customWidth="1"/>
    <col min="2408" max="2408" width="19.44140625" style="269" bestFit="1" customWidth="1"/>
    <col min="2409" max="2409" width="21.5546875" style="269" bestFit="1" customWidth="1"/>
    <col min="2410" max="2410" width="25.88671875" style="269" bestFit="1" customWidth="1"/>
    <col min="2411" max="2411" width="18.5546875" style="269" bestFit="1" customWidth="1"/>
    <col min="2412" max="2412" width="16.33203125" style="269" bestFit="1" customWidth="1"/>
    <col min="2413" max="2413" width="15.44140625" style="269" bestFit="1" customWidth="1"/>
    <col min="2414" max="2414" width="17.33203125" style="269" bestFit="1" customWidth="1"/>
    <col min="2415" max="2415" width="17.44140625" style="269" bestFit="1" customWidth="1"/>
    <col min="2416" max="2416" width="21.6640625" style="269" bestFit="1" customWidth="1"/>
    <col min="2417" max="2417" width="17.33203125" style="269" bestFit="1" customWidth="1"/>
    <col min="2418" max="2418" width="17.44140625" style="269" bestFit="1" customWidth="1"/>
    <col min="2419" max="2419" width="21.6640625" style="269" bestFit="1" customWidth="1"/>
    <col min="2420" max="2420" width="13.44140625" style="269" bestFit="1" customWidth="1"/>
    <col min="2421" max="2518" width="12" style="269" customWidth="1"/>
    <col min="2519" max="2519" width="17.109375" style="269" customWidth="1"/>
    <col min="2520" max="2560" width="13.88671875" style="269"/>
    <col min="2561" max="2561" width="2.5546875" style="269" customWidth="1"/>
    <col min="2562" max="2562" width="0" style="269" hidden="1" customWidth="1"/>
    <col min="2563" max="2563" width="64" style="269" customWidth="1"/>
    <col min="2564" max="2564" width="32.109375" style="269" customWidth="1"/>
    <col min="2565" max="2565" width="23.6640625" style="269" customWidth="1"/>
    <col min="2566" max="2571" width="19.5546875" style="269" customWidth="1"/>
    <col min="2572" max="2572" width="7.44140625" style="269" bestFit="1" customWidth="1"/>
    <col min="2573" max="2573" width="6.6640625" style="269" bestFit="1" customWidth="1"/>
    <col min="2574" max="2574" width="9.88671875" style="269" bestFit="1" customWidth="1"/>
    <col min="2575" max="2575" width="21.109375" style="269" bestFit="1" customWidth="1"/>
    <col min="2576" max="2576" width="16.44140625" style="269" bestFit="1" customWidth="1"/>
    <col min="2577" max="2577" width="7.33203125" style="269" bestFit="1" customWidth="1"/>
    <col min="2578" max="2578" width="9.33203125" style="269" bestFit="1" customWidth="1"/>
    <col min="2579" max="2579" width="17.88671875" style="269" bestFit="1" customWidth="1"/>
    <col min="2580" max="2580" width="6.6640625" style="269" bestFit="1" customWidth="1"/>
    <col min="2581" max="2581" width="19.109375" style="269" bestFit="1" customWidth="1"/>
    <col min="2582" max="2582" width="25.109375" style="269" bestFit="1" customWidth="1"/>
    <col min="2583" max="2583" width="21.44140625" style="269" bestFit="1" customWidth="1"/>
    <col min="2584" max="2584" width="19.6640625" style="269" bestFit="1" customWidth="1"/>
    <col min="2585" max="2585" width="14" style="269" bestFit="1" customWidth="1"/>
    <col min="2586" max="2586" width="13.109375" style="269" bestFit="1" customWidth="1"/>
    <col min="2587" max="2587" width="9.33203125" style="269" bestFit="1" customWidth="1"/>
    <col min="2588" max="2588" width="13.109375" style="269" bestFit="1" customWidth="1"/>
    <col min="2589" max="2589" width="7.44140625" style="269" bestFit="1" customWidth="1"/>
    <col min="2590" max="2590" width="19.44140625" style="269" bestFit="1" customWidth="1"/>
    <col min="2591" max="2591" width="20.88671875" style="269" bestFit="1" customWidth="1"/>
    <col min="2592" max="2592" width="19" style="269" bestFit="1" customWidth="1"/>
    <col min="2593" max="2593" width="25.88671875" style="269" bestFit="1" customWidth="1"/>
    <col min="2594" max="2594" width="14.5546875" style="269" bestFit="1" customWidth="1"/>
    <col min="2595" max="2595" width="14.44140625" style="269" bestFit="1" customWidth="1"/>
    <col min="2596" max="2596" width="27.33203125" style="269" bestFit="1" customWidth="1"/>
    <col min="2597" max="2597" width="11.5546875" style="269" bestFit="1" customWidth="1"/>
    <col min="2598" max="2598" width="6.33203125" style="269" bestFit="1" customWidth="1"/>
    <col min="2599" max="2599" width="7" style="269" bestFit="1" customWidth="1"/>
    <col min="2600" max="2600" width="23.88671875" style="269" bestFit="1" customWidth="1"/>
    <col min="2601" max="2601" width="12.88671875" style="269" bestFit="1" customWidth="1"/>
    <col min="2602" max="2602" width="11.33203125" style="269" bestFit="1" customWidth="1"/>
    <col min="2603" max="2603" width="15.33203125" style="269" bestFit="1" customWidth="1"/>
    <col min="2604" max="2604" width="21.109375" style="269" bestFit="1" customWidth="1"/>
    <col min="2605" max="2605" width="23.88671875" style="269" bestFit="1" customWidth="1"/>
    <col min="2606" max="2606" width="14.44140625" style="269" bestFit="1" customWidth="1"/>
    <col min="2607" max="2607" width="11.109375" style="269" bestFit="1" customWidth="1"/>
    <col min="2608" max="2608" width="15" style="269" bestFit="1" customWidth="1"/>
    <col min="2609" max="2609" width="11.6640625" style="269" bestFit="1" customWidth="1"/>
    <col min="2610" max="2610" width="23.5546875" style="269" bestFit="1" customWidth="1"/>
    <col min="2611" max="2611" width="22.109375" style="269" bestFit="1" customWidth="1"/>
    <col min="2612" max="2612" width="21" style="269" bestFit="1" customWidth="1"/>
    <col min="2613" max="2613" width="15.6640625" style="269" bestFit="1" customWidth="1"/>
    <col min="2614" max="2614" width="10.44140625" style="269" bestFit="1" customWidth="1"/>
    <col min="2615" max="2615" width="13.6640625" style="269" bestFit="1" customWidth="1"/>
    <col min="2616" max="2616" width="18" style="269" bestFit="1" customWidth="1"/>
    <col min="2617" max="2617" width="19.6640625" style="269" bestFit="1" customWidth="1"/>
    <col min="2618" max="2618" width="13.88671875" style="269"/>
    <col min="2619" max="2619" width="15.6640625" style="269" bestFit="1" customWidth="1"/>
    <col min="2620" max="2620" width="28.5546875" style="269" bestFit="1" customWidth="1"/>
    <col min="2621" max="2621" width="20.33203125" style="269" bestFit="1" customWidth="1"/>
    <col min="2622" max="2622" width="16" style="269" bestFit="1" customWidth="1"/>
    <col min="2623" max="2623" width="13.6640625" style="269" bestFit="1" customWidth="1"/>
    <col min="2624" max="2624" width="28.109375" style="269" bestFit="1" customWidth="1"/>
    <col min="2625" max="2625" width="15.88671875" style="269" bestFit="1" customWidth="1"/>
    <col min="2626" max="2626" width="26.33203125" style="269" bestFit="1" customWidth="1"/>
    <col min="2627" max="2627" width="13.109375" style="269" bestFit="1" customWidth="1"/>
    <col min="2628" max="2628" width="15" style="269" bestFit="1" customWidth="1"/>
    <col min="2629" max="2629" width="9" style="269" bestFit="1" customWidth="1"/>
    <col min="2630" max="2630" width="18" style="269" bestFit="1" customWidth="1"/>
    <col min="2631" max="2631" width="14.33203125" style="269" bestFit="1" customWidth="1"/>
    <col min="2632" max="2632" width="15.6640625" style="269" bestFit="1" customWidth="1"/>
    <col min="2633" max="2633" width="18.6640625" style="269" bestFit="1" customWidth="1"/>
    <col min="2634" max="2634" width="16.109375" style="269" bestFit="1" customWidth="1"/>
    <col min="2635" max="2635" width="23.5546875" style="269" bestFit="1" customWidth="1"/>
    <col min="2636" max="2636" width="23.88671875" style="269" bestFit="1" customWidth="1"/>
    <col min="2637" max="2637" width="22.88671875" style="269" bestFit="1" customWidth="1"/>
    <col min="2638" max="2638" width="11.6640625" style="269" bestFit="1" customWidth="1"/>
    <col min="2639" max="2639" width="11.88671875" style="269" bestFit="1" customWidth="1"/>
    <col min="2640" max="2640" width="15.109375" style="269" bestFit="1" customWidth="1"/>
    <col min="2641" max="2641" width="15.33203125" style="269" bestFit="1" customWidth="1"/>
    <col min="2642" max="2642" width="19.5546875" style="269" bestFit="1" customWidth="1"/>
    <col min="2643" max="2643" width="21.5546875" style="269" bestFit="1" customWidth="1"/>
    <col min="2644" max="2644" width="18.88671875" style="269" bestFit="1" customWidth="1"/>
    <col min="2645" max="2645" width="8.6640625" style="269" bestFit="1" customWidth="1"/>
    <col min="2646" max="2646" width="8.88671875" style="269" bestFit="1" customWidth="1"/>
    <col min="2647" max="2647" width="13.109375" style="269" bestFit="1" customWidth="1"/>
    <col min="2648" max="2648" width="9.5546875" style="269" bestFit="1" customWidth="1"/>
    <col min="2649" max="2649" width="9.6640625" style="269" bestFit="1" customWidth="1"/>
    <col min="2650" max="2650" width="14" style="269" bestFit="1" customWidth="1"/>
    <col min="2651" max="2651" width="17" style="269" bestFit="1" customWidth="1"/>
    <col min="2652" max="2652" width="17.33203125" style="269" bestFit="1" customWidth="1"/>
    <col min="2653" max="2653" width="21.5546875" style="269" bestFit="1" customWidth="1"/>
    <col min="2654" max="2654" width="17.6640625" style="269" bestFit="1" customWidth="1"/>
    <col min="2655" max="2655" width="14.5546875" style="269" bestFit="1" customWidth="1"/>
    <col min="2656" max="2656" width="15.6640625" style="269" bestFit="1" customWidth="1"/>
    <col min="2657" max="2657" width="19.109375" style="269" bestFit="1" customWidth="1"/>
    <col min="2658" max="2658" width="12.44140625" style="269" bestFit="1" customWidth="1"/>
    <col min="2659" max="2660" width="14.88671875" style="269" bestFit="1" customWidth="1"/>
    <col min="2661" max="2661" width="14.44140625" style="269" bestFit="1" customWidth="1"/>
    <col min="2662" max="2662" width="23.109375" style="269" bestFit="1" customWidth="1"/>
    <col min="2663" max="2663" width="26" style="269" bestFit="1" customWidth="1"/>
    <col min="2664" max="2664" width="19.44140625" style="269" bestFit="1" customWidth="1"/>
    <col min="2665" max="2665" width="21.5546875" style="269" bestFit="1" customWidth="1"/>
    <col min="2666" max="2666" width="25.88671875" style="269" bestFit="1" customWidth="1"/>
    <col min="2667" max="2667" width="18.5546875" style="269" bestFit="1" customWidth="1"/>
    <col min="2668" max="2668" width="16.33203125" style="269" bestFit="1" customWidth="1"/>
    <col min="2669" max="2669" width="15.44140625" style="269" bestFit="1" customWidth="1"/>
    <col min="2670" max="2670" width="17.33203125" style="269" bestFit="1" customWidth="1"/>
    <col min="2671" max="2671" width="17.44140625" style="269" bestFit="1" customWidth="1"/>
    <col min="2672" max="2672" width="21.6640625" style="269" bestFit="1" customWidth="1"/>
    <col min="2673" max="2673" width="17.33203125" style="269" bestFit="1" customWidth="1"/>
    <col min="2674" max="2674" width="17.44140625" style="269" bestFit="1" customWidth="1"/>
    <col min="2675" max="2675" width="21.6640625" style="269" bestFit="1" customWidth="1"/>
    <col min="2676" max="2676" width="13.44140625" style="269" bestFit="1" customWidth="1"/>
    <col min="2677" max="2774" width="12" style="269" customWidth="1"/>
    <col min="2775" max="2775" width="17.109375" style="269" customWidth="1"/>
    <col min="2776" max="2816" width="13.88671875" style="269"/>
    <col min="2817" max="2817" width="2.5546875" style="269" customWidth="1"/>
    <col min="2818" max="2818" width="0" style="269" hidden="1" customWidth="1"/>
    <col min="2819" max="2819" width="64" style="269" customWidth="1"/>
    <col min="2820" max="2820" width="32.109375" style="269" customWidth="1"/>
    <col min="2821" max="2821" width="23.6640625" style="269" customWidth="1"/>
    <col min="2822" max="2827" width="19.5546875" style="269" customWidth="1"/>
    <col min="2828" max="2828" width="7.44140625" style="269" bestFit="1" customWidth="1"/>
    <col min="2829" max="2829" width="6.6640625" style="269" bestFit="1" customWidth="1"/>
    <col min="2830" max="2830" width="9.88671875" style="269" bestFit="1" customWidth="1"/>
    <col min="2831" max="2831" width="21.109375" style="269" bestFit="1" customWidth="1"/>
    <col min="2832" max="2832" width="16.44140625" style="269" bestFit="1" customWidth="1"/>
    <col min="2833" max="2833" width="7.33203125" style="269" bestFit="1" customWidth="1"/>
    <col min="2834" max="2834" width="9.33203125" style="269" bestFit="1" customWidth="1"/>
    <col min="2835" max="2835" width="17.88671875" style="269" bestFit="1" customWidth="1"/>
    <col min="2836" max="2836" width="6.6640625" style="269" bestFit="1" customWidth="1"/>
    <col min="2837" max="2837" width="19.109375" style="269" bestFit="1" customWidth="1"/>
    <col min="2838" max="2838" width="25.109375" style="269" bestFit="1" customWidth="1"/>
    <col min="2839" max="2839" width="21.44140625" style="269" bestFit="1" customWidth="1"/>
    <col min="2840" max="2840" width="19.6640625" style="269" bestFit="1" customWidth="1"/>
    <col min="2841" max="2841" width="14" style="269" bestFit="1" customWidth="1"/>
    <col min="2842" max="2842" width="13.109375" style="269" bestFit="1" customWidth="1"/>
    <col min="2843" max="2843" width="9.33203125" style="269" bestFit="1" customWidth="1"/>
    <col min="2844" max="2844" width="13.109375" style="269" bestFit="1" customWidth="1"/>
    <col min="2845" max="2845" width="7.44140625" style="269" bestFit="1" customWidth="1"/>
    <col min="2846" max="2846" width="19.44140625" style="269" bestFit="1" customWidth="1"/>
    <col min="2847" max="2847" width="20.88671875" style="269" bestFit="1" customWidth="1"/>
    <col min="2848" max="2848" width="19" style="269" bestFit="1" customWidth="1"/>
    <col min="2849" max="2849" width="25.88671875" style="269" bestFit="1" customWidth="1"/>
    <col min="2850" max="2850" width="14.5546875" style="269" bestFit="1" customWidth="1"/>
    <col min="2851" max="2851" width="14.44140625" style="269" bestFit="1" customWidth="1"/>
    <col min="2852" max="2852" width="27.33203125" style="269" bestFit="1" customWidth="1"/>
    <col min="2853" max="2853" width="11.5546875" style="269" bestFit="1" customWidth="1"/>
    <col min="2854" max="2854" width="6.33203125" style="269" bestFit="1" customWidth="1"/>
    <col min="2855" max="2855" width="7" style="269" bestFit="1" customWidth="1"/>
    <col min="2856" max="2856" width="23.88671875" style="269" bestFit="1" customWidth="1"/>
    <col min="2857" max="2857" width="12.88671875" style="269" bestFit="1" customWidth="1"/>
    <col min="2858" max="2858" width="11.33203125" style="269" bestFit="1" customWidth="1"/>
    <col min="2859" max="2859" width="15.33203125" style="269" bestFit="1" customWidth="1"/>
    <col min="2860" max="2860" width="21.109375" style="269" bestFit="1" customWidth="1"/>
    <col min="2861" max="2861" width="23.88671875" style="269" bestFit="1" customWidth="1"/>
    <col min="2862" max="2862" width="14.44140625" style="269" bestFit="1" customWidth="1"/>
    <col min="2863" max="2863" width="11.109375" style="269" bestFit="1" customWidth="1"/>
    <col min="2864" max="2864" width="15" style="269" bestFit="1" customWidth="1"/>
    <col min="2865" max="2865" width="11.6640625" style="269" bestFit="1" customWidth="1"/>
    <col min="2866" max="2866" width="23.5546875" style="269" bestFit="1" customWidth="1"/>
    <col min="2867" max="2867" width="22.109375" style="269" bestFit="1" customWidth="1"/>
    <col min="2868" max="2868" width="21" style="269" bestFit="1" customWidth="1"/>
    <col min="2869" max="2869" width="15.6640625" style="269" bestFit="1" customWidth="1"/>
    <col min="2870" max="2870" width="10.44140625" style="269" bestFit="1" customWidth="1"/>
    <col min="2871" max="2871" width="13.6640625" style="269" bestFit="1" customWidth="1"/>
    <col min="2872" max="2872" width="18" style="269" bestFit="1" customWidth="1"/>
    <col min="2873" max="2873" width="19.6640625" style="269" bestFit="1" customWidth="1"/>
    <col min="2874" max="2874" width="13.88671875" style="269"/>
    <col min="2875" max="2875" width="15.6640625" style="269" bestFit="1" customWidth="1"/>
    <col min="2876" max="2876" width="28.5546875" style="269" bestFit="1" customWidth="1"/>
    <col min="2877" max="2877" width="20.33203125" style="269" bestFit="1" customWidth="1"/>
    <col min="2878" max="2878" width="16" style="269" bestFit="1" customWidth="1"/>
    <col min="2879" max="2879" width="13.6640625" style="269" bestFit="1" customWidth="1"/>
    <col min="2880" max="2880" width="28.109375" style="269" bestFit="1" customWidth="1"/>
    <col min="2881" max="2881" width="15.88671875" style="269" bestFit="1" customWidth="1"/>
    <col min="2882" max="2882" width="26.33203125" style="269" bestFit="1" customWidth="1"/>
    <col min="2883" max="2883" width="13.109375" style="269" bestFit="1" customWidth="1"/>
    <col min="2884" max="2884" width="15" style="269" bestFit="1" customWidth="1"/>
    <col min="2885" max="2885" width="9" style="269" bestFit="1" customWidth="1"/>
    <col min="2886" max="2886" width="18" style="269" bestFit="1" customWidth="1"/>
    <col min="2887" max="2887" width="14.33203125" style="269" bestFit="1" customWidth="1"/>
    <col min="2888" max="2888" width="15.6640625" style="269" bestFit="1" customWidth="1"/>
    <col min="2889" max="2889" width="18.6640625" style="269" bestFit="1" customWidth="1"/>
    <col min="2890" max="2890" width="16.109375" style="269" bestFit="1" customWidth="1"/>
    <col min="2891" max="2891" width="23.5546875" style="269" bestFit="1" customWidth="1"/>
    <col min="2892" max="2892" width="23.88671875" style="269" bestFit="1" customWidth="1"/>
    <col min="2893" max="2893" width="22.88671875" style="269" bestFit="1" customWidth="1"/>
    <col min="2894" max="2894" width="11.6640625" style="269" bestFit="1" customWidth="1"/>
    <col min="2895" max="2895" width="11.88671875" style="269" bestFit="1" customWidth="1"/>
    <col min="2896" max="2896" width="15.109375" style="269" bestFit="1" customWidth="1"/>
    <col min="2897" max="2897" width="15.33203125" style="269" bestFit="1" customWidth="1"/>
    <col min="2898" max="2898" width="19.5546875" style="269" bestFit="1" customWidth="1"/>
    <col min="2899" max="2899" width="21.5546875" style="269" bestFit="1" customWidth="1"/>
    <col min="2900" max="2900" width="18.88671875" style="269" bestFit="1" customWidth="1"/>
    <col min="2901" max="2901" width="8.6640625" style="269" bestFit="1" customWidth="1"/>
    <col min="2902" max="2902" width="8.88671875" style="269" bestFit="1" customWidth="1"/>
    <col min="2903" max="2903" width="13.109375" style="269" bestFit="1" customWidth="1"/>
    <col min="2904" max="2904" width="9.5546875" style="269" bestFit="1" customWidth="1"/>
    <col min="2905" max="2905" width="9.6640625" style="269" bestFit="1" customWidth="1"/>
    <col min="2906" max="2906" width="14" style="269" bestFit="1" customWidth="1"/>
    <col min="2907" max="2907" width="17" style="269" bestFit="1" customWidth="1"/>
    <col min="2908" max="2908" width="17.33203125" style="269" bestFit="1" customWidth="1"/>
    <col min="2909" max="2909" width="21.5546875" style="269" bestFit="1" customWidth="1"/>
    <col min="2910" max="2910" width="17.6640625" style="269" bestFit="1" customWidth="1"/>
    <col min="2911" max="2911" width="14.5546875" style="269" bestFit="1" customWidth="1"/>
    <col min="2912" max="2912" width="15.6640625" style="269" bestFit="1" customWidth="1"/>
    <col min="2913" max="2913" width="19.109375" style="269" bestFit="1" customWidth="1"/>
    <col min="2914" max="2914" width="12.44140625" style="269" bestFit="1" customWidth="1"/>
    <col min="2915" max="2916" width="14.88671875" style="269" bestFit="1" customWidth="1"/>
    <col min="2917" max="2917" width="14.44140625" style="269" bestFit="1" customWidth="1"/>
    <col min="2918" max="2918" width="23.109375" style="269" bestFit="1" customWidth="1"/>
    <col min="2919" max="2919" width="26" style="269" bestFit="1" customWidth="1"/>
    <col min="2920" max="2920" width="19.44140625" style="269" bestFit="1" customWidth="1"/>
    <col min="2921" max="2921" width="21.5546875" style="269" bestFit="1" customWidth="1"/>
    <col min="2922" max="2922" width="25.88671875" style="269" bestFit="1" customWidth="1"/>
    <col min="2923" max="2923" width="18.5546875" style="269" bestFit="1" customWidth="1"/>
    <col min="2924" max="2924" width="16.33203125" style="269" bestFit="1" customWidth="1"/>
    <col min="2925" max="2925" width="15.44140625" style="269" bestFit="1" customWidth="1"/>
    <col min="2926" max="2926" width="17.33203125" style="269" bestFit="1" customWidth="1"/>
    <col min="2927" max="2927" width="17.44140625" style="269" bestFit="1" customWidth="1"/>
    <col min="2928" max="2928" width="21.6640625" style="269" bestFit="1" customWidth="1"/>
    <col min="2929" max="2929" width="17.33203125" style="269" bestFit="1" customWidth="1"/>
    <col min="2930" max="2930" width="17.44140625" style="269" bestFit="1" customWidth="1"/>
    <col min="2931" max="2931" width="21.6640625" style="269" bestFit="1" customWidth="1"/>
    <col min="2932" max="2932" width="13.44140625" style="269" bestFit="1" customWidth="1"/>
    <col min="2933" max="3030" width="12" style="269" customWidth="1"/>
    <col min="3031" max="3031" width="17.109375" style="269" customWidth="1"/>
    <col min="3032" max="3072" width="13.88671875" style="269"/>
    <col min="3073" max="3073" width="2.5546875" style="269" customWidth="1"/>
    <col min="3074" max="3074" width="0" style="269" hidden="1" customWidth="1"/>
    <col min="3075" max="3075" width="64" style="269" customWidth="1"/>
    <col min="3076" max="3076" width="32.109375" style="269" customWidth="1"/>
    <col min="3077" max="3077" width="23.6640625" style="269" customWidth="1"/>
    <col min="3078" max="3083" width="19.5546875" style="269" customWidth="1"/>
    <col min="3084" max="3084" width="7.44140625" style="269" bestFit="1" customWidth="1"/>
    <col min="3085" max="3085" width="6.6640625" style="269" bestFit="1" customWidth="1"/>
    <col min="3086" max="3086" width="9.88671875" style="269" bestFit="1" customWidth="1"/>
    <col min="3087" max="3087" width="21.109375" style="269" bestFit="1" customWidth="1"/>
    <col min="3088" max="3088" width="16.44140625" style="269" bestFit="1" customWidth="1"/>
    <col min="3089" max="3089" width="7.33203125" style="269" bestFit="1" customWidth="1"/>
    <col min="3090" max="3090" width="9.33203125" style="269" bestFit="1" customWidth="1"/>
    <col min="3091" max="3091" width="17.88671875" style="269" bestFit="1" customWidth="1"/>
    <col min="3092" max="3092" width="6.6640625" style="269" bestFit="1" customWidth="1"/>
    <col min="3093" max="3093" width="19.109375" style="269" bestFit="1" customWidth="1"/>
    <col min="3094" max="3094" width="25.109375" style="269" bestFit="1" customWidth="1"/>
    <col min="3095" max="3095" width="21.44140625" style="269" bestFit="1" customWidth="1"/>
    <col min="3096" max="3096" width="19.6640625" style="269" bestFit="1" customWidth="1"/>
    <col min="3097" max="3097" width="14" style="269" bestFit="1" customWidth="1"/>
    <col min="3098" max="3098" width="13.109375" style="269" bestFit="1" customWidth="1"/>
    <col min="3099" max="3099" width="9.33203125" style="269" bestFit="1" customWidth="1"/>
    <col min="3100" max="3100" width="13.109375" style="269" bestFit="1" customWidth="1"/>
    <col min="3101" max="3101" width="7.44140625" style="269" bestFit="1" customWidth="1"/>
    <col min="3102" max="3102" width="19.44140625" style="269" bestFit="1" customWidth="1"/>
    <col min="3103" max="3103" width="20.88671875" style="269" bestFit="1" customWidth="1"/>
    <col min="3104" max="3104" width="19" style="269" bestFit="1" customWidth="1"/>
    <col min="3105" max="3105" width="25.88671875" style="269" bestFit="1" customWidth="1"/>
    <col min="3106" max="3106" width="14.5546875" style="269" bestFit="1" customWidth="1"/>
    <col min="3107" max="3107" width="14.44140625" style="269" bestFit="1" customWidth="1"/>
    <col min="3108" max="3108" width="27.33203125" style="269" bestFit="1" customWidth="1"/>
    <col min="3109" max="3109" width="11.5546875" style="269" bestFit="1" customWidth="1"/>
    <col min="3110" max="3110" width="6.33203125" style="269" bestFit="1" customWidth="1"/>
    <col min="3111" max="3111" width="7" style="269" bestFit="1" customWidth="1"/>
    <col min="3112" max="3112" width="23.88671875" style="269" bestFit="1" customWidth="1"/>
    <col min="3113" max="3113" width="12.88671875" style="269" bestFit="1" customWidth="1"/>
    <col min="3114" max="3114" width="11.33203125" style="269" bestFit="1" customWidth="1"/>
    <col min="3115" max="3115" width="15.33203125" style="269" bestFit="1" customWidth="1"/>
    <col min="3116" max="3116" width="21.109375" style="269" bestFit="1" customWidth="1"/>
    <col min="3117" max="3117" width="23.88671875" style="269" bestFit="1" customWidth="1"/>
    <col min="3118" max="3118" width="14.44140625" style="269" bestFit="1" customWidth="1"/>
    <col min="3119" max="3119" width="11.109375" style="269" bestFit="1" customWidth="1"/>
    <col min="3120" max="3120" width="15" style="269" bestFit="1" customWidth="1"/>
    <col min="3121" max="3121" width="11.6640625" style="269" bestFit="1" customWidth="1"/>
    <col min="3122" max="3122" width="23.5546875" style="269" bestFit="1" customWidth="1"/>
    <col min="3123" max="3123" width="22.109375" style="269" bestFit="1" customWidth="1"/>
    <col min="3124" max="3124" width="21" style="269" bestFit="1" customWidth="1"/>
    <col min="3125" max="3125" width="15.6640625" style="269" bestFit="1" customWidth="1"/>
    <col min="3126" max="3126" width="10.44140625" style="269" bestFit="1" customWidth="1"/>
    <col min="3127" max="3127" width="13.6640625" style="269" bestFit="1" customWidth="1"/>
    <col min="3128" max="3128" width="18" style="269" bestFit="1" customWidth="1"/>
    <col min="3129" max="3129" width="19.6640625" style="269" bestFit="1" customWidth="1"/>
    <col min="3130" max="3130" width="13.88671875" style="269"/>
    <col min="3131" max="3131" width="15.6640625" style="269" bestFit="1" customWidth="1"/>
    <col min="3132" max="3132" width="28.5546875" style="269" bestFit="1" customWidth="1"/>
    <col min="3133" max="3133" width="20.33203125" style="269" bestFit="1" customWidth="1"/>
    <col min="3134" max="3134" width="16" style="269" bestFit="1" customWidth="1"/>
    <col min="3135" max="3135" width="13.6640625" style="269" bestFit="1" customWidth="1"/>
    <col min="3136" max="3136" width="28.109375" style="269" bestFit="1" customWidth="1"/>
    <col min="3137" max="3137" width="15.88671875" style="269" bestFit="1" customWidth="1"/>
    <col min="3138" max="3138" width="26.33203125" style="269" bestFit="1" customWidth="1"/>
    <col min="3139" max="3139" width="13.109375" style="269" bestFit="1" customWidth="1"/>
    <col min="3140" max="3140" width="15" style="269" bestFit="1" customWidth="1"/>
    <col min="3141" max="3141" width="9" style="269" bestFit="1" customWidth="1"/>
    <col min="3142" max="3142" width="18" style="269" bestFit="1" customWidth="1"/>
    <col min="3143" max="3143" width="14.33203125" style="269" bestFit="1" customWidth="1"/>
    <col min="3144" max="3144" width="15.6640625" style="269" bestFit="1" customWidth="1"/>
    <col min="3145" max="3145" width="18.6640625" style="269" bestFit="1" customWidth="1"/>
    <col min="3146" max="3146" width="16.109375" style="269" bestFit="1" customWidth="1"/>
    <col min="3147" max="3147" width="23.5546875" style="269" bestFit="1" customWidth="1"/>
    <col min="3148" max="3148" width="23.88671875" style="269" bestFit="1" customWidth="1"/>
    <col min="3149" max="3149" width="22.88671875" style="269" bestFit="1" customWidth="1"/>
    <col min="3150" max="3150" width="11.6640625" style="269" bestFit="1" customWidth="1"/>
    <col min="3151" max="3151" width="11.88671875" style="269" bestFit="1" customWidth="1"/>
    <col min="3152" max="3152" width="15.109375" style="269" bestFit="1" customWidth="1"/>
    <col min="3153" max="3153" width="15.33203125" style="269" bestFit="1" customWidth="1"/>
    <col min="3154" max="3154" width="19.5546875" style="269" bestFit="1" customWidth="1"/>
    <col min="3155" max="3155" width="21.5546875" style="269" bestFit="1" customWidth="1"/>
    <col min="3156" max="3156" width="18.88671875" style="269" bestFit="1" customWidth="1"/>
    <col min="3157" max="3157" width="8.6640625" style="269" bestFit="1" customWidth="1"/>
    <col min="3158" max="3158" width="8.88671875" style="269" bestFit="1" customWidth="1"/>
    <col min="3159" max="3159" width="13.109375" style="269" bestFit="1" customWidth="1"/>
    <col min="3160" max="3160" width="9.5546875" style="269" bestFit="1" customWidth="1"/>
    <col min="3161" max="3161" width="9.6640625" style="269" bestFit="1" customWidth="1"/>
    <col min="3162" max="3162" width="14" style="269" bestFit="1" customWidth="1"/>
    <col min="3163" max="3163" width="17" style="269" bestFit="1" customWidth="1"/>
    <col min="3164" max="3164" width="17.33203125" style="269" bestFit="1" customWidth="1"/>
    <col min="3165" max="3165" width="21.5546875" style="269" bestFit="1" customWidth="1"/>
    <col min="3166" max="3166" width="17.6640625" style="269" bestFit="1" customWidth="1"/>
    <col min="3167" max="3167" width="14.5546875" style="269" bestFit="1" customWidth="1"/>
    <col min="3168" max="3168" width="15.6640625" style="269" bestFit="1" customWidth="1"/>
    <col min="3169" max="3169" width="19.109375" style="269" bestFit="1" customWidth="1"/>
    <col min="3170" max="3170" width="12.44140625" style="269" bestFit="1" customWidth="1"/>
    <col min="3171" max="3172" width="14.88671875" style="269" bestFit="1" customWidth="1"/>
    <col min="3173" max="3173" width="14.44140625" style="269" bestFit="1" customWidth="1"/>
    <col min="3174" max="3174" width="23.109375" style="269" bestFit="1" customWidth="1"/>
    <col min="3175" max="3175" width="26" style="269" bestFit="1" customWidth="1"/>
    <col min="3176" max="3176" width="19.44140625" style="269" bestFit="1" customWidth="1"/>
    <col min="3177" max="3177" width="21.5546875" style="269" bestFit="1" customWidth="1"/>
    <col min="3178" max="3178" width="25.88671875" style="269" bestFit="1" customWidth="1"/>
    <col min="3179" max="3179" width="18.5546875" style="269" bestFit="1" customWidth="1"/>
    <col min="3180" max="3180" width="16.33203125" style="269" bestFit="1" customWidth="1"/>
    <col min="3181" max="3181" width="15.44140625" style="269" bestFit="1" customWidth="1"/>
    <col min="3182" max="3182" width="17.33203125" style="269" bestFit="1" customWidth="1"/>
    <col min="3183" max="3183" width="17.44140625" style="269" bestFit="1" customWidth="1"/>
    <col min="3184" max="3184" width="21.6640625" style="269" bestFit="1" customWidth="1"/>
    <col min="3185" max="3185" width="17.33203125" style="269" bestFit="1" customWidth="1"/>
    <col min="3186" max="3186" width="17.44140625" style="269" bestFit="1" customWidth="1"/>
    <col min="3187" max="3187" width="21.6640625" style="269" bestFit="1" customWidth="1"/>
    <col min="3188" max="3188" width="13.44140625" style="269" bestFit="1" customWidth="1"/>
    <col min="3189" max="3286" width="12" style="269" customWidth="1"/>
    <col min="3287" max="3287" width="17.109375" style="269" customWidth="1"/>
    <col min="3288" max="3328" width="13.88671875" style="269"/>
    <col min="3329" max="3329" width="2.5546875" style="269" customWidth="1"/>
    <col min="3330" max="3330" width="0" style="269" hidden="1" customWidth="1"/>
    <col min="3331" max="3331" width="64" style="269" customWidth="1"/>
    <col min="3332" max="3332" width="32.109375" style="269" customWidth="1"/>
    <col min="3333" max="3333" width="23.6640625" style="269" customWidth="1"/>
    <col min="3334" max="3339" width="19.5546875" style="269" customWidth="1"/>
    <col min="3340" max="3340" width="7.44140625" style="269" bestFit="1" customWidth="1"/>
    <col min="3341" max="3341" width="6.6640625" style="269" bestFit="1" customWidth="1"/>
    <col min="3342" max="3342" width="9.88671875" style="269" bestFit="1" customWidth="1"/>
    <col min="3343" max="3343" width="21.109375" style="269" bestFit="1" customWidth="1"/>
    <col min="3344" max="3344" width="16.44140625" style="269" bestFit="1" customWidth="1"/>
    <col min="3345" max="3345" width="7.33203125" style="269" bestFit="1" customWidth="1"/>
    <col min="3346" max="3346" width="9.33203125" style="269" bestFit="1" customWidth="1"/>
    <col min="3347" max="3347" width="17.88671875" style="269" bestFit="1" customWidth="1"/>
    <col min="3348" max="3348" width="6.6640625" style="269" bestFit="1" customWidth="1"/>
    <col min="3349" max="3349" width="19.109375" style="269" bestFit="1" customWidth="1"/>
    <col min="3350" max="3350" width="25.109375" style="269" bestFit="1" customWidth="1"/>
    <col min="3351" max="3351" width="21.44140625" style="269" bestFit="1" customWidth="1"/>
    <col min="3352" max="3352" width="19.6640625" style="269" bestFit="1" customWidth="1"/>
    <col min="3353" max="3353" width="14" style="269" bestFit="1" customWidth="1"/>
    <col min="3354" max="3354" width="13.109375" style="269" bestFit="1" customWidth="1"/>
    <col min="3355" max="3355" width="9.33203125" style="269" bestFit="1" customWidth="1"/>
    <col min="3356" max="3356" width="13.109375" style="269" bestFit="1" customWidth="1"/>
    <col min="3357" max="3357" width="7.44140625" style="269" bestFit="1" customWidth="1"/>
    <col min="3358" max="3358" width="19.44140625" style="269" bestFit="1" customWidth="1"/>
    <col min="3359" max="3359" width="20.88671875" style="269" bestFit="1" customWidth="1"/>
    <col min="3360" max="3360" width="19" style="269" bestFit="1" customWidth="1"/>
    <col min="3361" max="3361" width="25.88671875" style="269" bestFit="1" customWidth="1"/>
    <col min="3362" max="3362" width="14.5546875" style="269" bestFit="1" customWidth="1"/>
    <col min="3363" max="3363" width="14.44140625" style="269" bestFit="1" customWidth="1"/>
    <col min="3364" max="3364" width="27.33203125" style="269" bestFit="1" customWidth="1"/>
    <col min="3365" max="3365" width="11.5546875" style="269" bestFit="1" customWidth="1"/>
    <col min="3366" max="3366" width="6.33203125" style="269" bestFit="1" customWidth="1"/>
    <col min="3367" max="3367" width="7" style="269" bestFit="1" customWidth="1"/>
    <col min="3368" max="3368" width="23.88671875" style="269" bestFit="1" customWidth="1"/>
    <col min="3369" max="3369" width="12.88671875" style="269" bestFit="1" customWidth="1"/>
    <col min="3370" max="3370" width="11.33203125" style="269" bestFit="1" customWidth="1"/>
    <col min="3371" max="3371" width="15.33203125" style="269" bestFit="1" customWidth="1"/>
    <col min="3372" max="3372" width="21.109375" style="269" bestFit="1" customWidth="1"/>
    <col min="3373" max="3373" width="23.88671875" style="269" bestFit="1" customWidth="1"/>
    <col min="3374" max="3374" width="14.44140625" style="269" bestFit="1" customWidth="1"/>
    <col min="3375" max="3375" width="11.109375" style="269" bestFit="1" customWidth="1"/>
    <col min="3376" max="3376" width="15" style="269" bestFit="1" customWidth="1"/>
    <col min="3377" max="3377" width="11.6640625" style="269" bestFit="1" customWidth="1"/>
    <col min="3378" max="3378" width="23.5546875" style="269" bestFit="1" customWidth="1"/>
    <col min="3379" max="3379" width="22.109375" style="269" bestFit="1" customWidth="1"/>
    <col min="3380" max="3380" width="21" style="269" bestFit="1" customWidth="1"/>
    <col min="3381" max="3381" width="15.6640625" style="269" bestFit="1" customWidth="1"/>
    <col min="3382" max="3382" width="10.44140625" style="269" bestFit="1" customWidth="1"/>
    <col min="3383" max="3383" width="13.6640625" style="269" bestFit="1" customWidth="1"/>
    <col min="3384" max="3384" width="18" style="269" bestFit="1" customWidth="1"/>
    <col min="3385" max="3385" width="19.6640625" style="269" bestFit="1" customWidth="1"/>
    <col min="3386" max="3386" width="13.88671875" style="269"/>
    <col min="3387" max="3387" width="15.6640625" style="269" bestFit="1" customWidth="1"/>
    <col min="3388" max="3388" width="28.5546875" style="269" bestFit="1" customWidth="1"/>
    <col min="3389" max="3389" width="20.33203125" style="269" bestFit="1" customWidth="1"/>
    <col min="3390" max="3390" width="16" style="269" bestFit="1" customWidth="1"/>
    <col min="3391" max="3391" width="13.6640625" style="269" bestFit="1" customWidth="1"/>
    <col min="3392" max="3392" width="28.109375" style="269" bestFit="1" customWidth="1"/>
    <col min="3393" max="3393" width="15.88671875" style="269" bestFit="1" customWidth="1"/>
    <col min="3394" max="3394" width="26.33203125" style="269" bestFit="1" customWidth="1"/>
    <col min="3395" max="3395" width="13.109375" style="269" bestFit="1" customWidth="1"/>
    <col min="3396" max="3396" width="15" style="269" bestFit="1" customWidth="1"/>
    <col min="3397" max="3397" width="9" style="269" bestFit="1" customWidth="1"/>
    <col min="3398" max="3398" width="18" style="269" bestFit="1" customWidth="1"/>
    <col min="3399" max="3399" width="14.33203125" style="269" bestFit="1" customWidth="1"/>
    <col min="3400" max="3400" width="15.6640625" style="269" bestFit="1" customWidth="1"/>
    <col min="3401" max="3401" width="18.6640625" style="269" bestFit="1" customWidth="1"/>
    <col min="3402" max="3402" width="16.109375" style="269" bestFit="1" customWidth="1"/>
    <col min="3403" max="3403" width="23.5546875" style="269" bestFit="1" customWidth="1"/>
    <col min="3404" max="3404" width="23.88671875" style="269" bestFit="1" customWidth="1"/>
    <col min="3405" max="3405" width="22.88671875" style="269" bestFit="1" customWidth="1"/>
    <col min="3406" max="3406" width="11.6640625" style="269" bestFit="1" customWidth="1"/>
    <col min="3407" max="3407" width="11.88671875" style="269" bestFit="1" customWidth="1"/>
    <col min="3408" max="3408" width="15.109375" style="269" bestFit="1" customWidth="1"/>
    <col min="3409" max="3409" width="15.33203125" style="269" bestFit="1" customWidth="1"/>
    <col min="3410" max="3410" width="19.5546875" style="269" bestFit="1" customWidth="1"/>
    <col min="3411" max="3411" width="21.5546875" style="269" bestFit="1" customWidth="1"/>
    <col min="3412" max="3412" width="18.88671875" style="269" bestFit="1" customWidth="1"/>
    <col min="3413" max="3413" width="8.6640625" style="269" bestFit="1" customWidth="1"/>
    <col min="3414" max="3414" width="8.88671875" style="269" bestFit="1" customWidth="1"/>
    <col min="3415" max="3415" width="13.109375" style="269" bestFit="1" customWidth="1"/>
    <col min="3416" max="3416" width="9.5546875" style="269" bestFit="1" customWidth="1"/>
    <col min="3417" max="3417" width="9.6640625" style="269" bestFit="1" customWidth="1"/>
    <col min="3418" max="3418" width="14" style="269" bestFit="1" customWidth="1"/>
    <col min="3419" max="3419" width="17" style="269" bestFit="1" customWidth="1"/>
    <col min="3420" max="3420" width="17.33203125" style="269" bestFit="1" customWidth="1"/>
    <col min="3421" max="3421" width="21.5546875" style="269" bestFit="1" customWidth="1"/>
    <col min="3422" max="3422" width="17.6640625" style="269" bestFit="1" customWidth="1"/>
    <col min="3423" max="3423" width="14.5546875" style="269" bestFit="1" customWidth="1"/>
    <col min="3424" max="3424" width="15.6640625" style="269" bestFit="1" customWidth="1"/>
    <col min="3425" max="3425" width="19.109375" style="269" bestFit="1" customWidth="1"/>
    <col min="3426" max="3426" width="12.44140625" style="269" bestFit="1" customWidth="1"/>
    <col min="3427" max="3428" width="14.88671875" style="269" bestFit="1" customWidth="1"/>
    <col min="3429" max="3429" width="14.44140625" style="269" bestFit="1" customWidth="1"/>
    <col min="3430" max="3430" width="23.109375" style="269" bestFit="1" customWidth="1"/>
    <col min="3431" max="3431" width="26" style="269" bestFit="1" customWidth="1"/>
    <col min="3432" max="3432" width="19.44140625" style="269" bestFit="1" customWidth="1"/>
    <col min="3433" max="3433" width="21.5546875" style="269" bestFit="1" customWidth="1"/>
    <col min="3434" max="3434" width="25.88671875" style="269" bestFit="1" customWidth="1"/>
    <col min="3435" max="3435" width="18.5546875" style="269" bestFit="1" customWidth="1"/>
    <col min="3436" max="3436" width="16.33203125" style="269" bestFit="1" customWidth="1"/>
    <col min="3437" max="3437" width="15.44140625" style="269" bestFit="1" customWidth="1"/>
    <col min="3438" max="3438" width="17.33203125" style="269" bestFit="1" customWidth="1"/>
    <col min="3439" max="3439" width="17.44140625" style="269" bestFit="1" customWidth="1"/>
    <col min="3440" max="3440" width="21.6640625" style="269" bestFit="1" customWidth="1"/>
    <col min="3441" max="3441" width="17.33203125" style="269" bestFit="1" customWidth="1"/>
    <col min="3442" max="3442" width="17.44140625" style="269" bestFit="1" customWidth="1"/>
    <col min="3443" max="3443" width="21.6640625" style="269" bestFit="1" customWidth="1"/>
    <col min="3444" max="3444" width="13.44140625" style="269" bestFit="1" customWidth="1"/>
    <col min="3445" max="3542" width="12" style="269" customWidth="1"/>
    <col min="3543" max="3543" width="17.109375" style="269" customWidth="1"/>
    <col min="3544" max="3584" width="13.88671875" style="269"/>
    <col min="3585" max="3585" width="2.5546875" style="269" customWidth="1"/>
    <col min="3586" max="3586" width="0" style="269" hidden="1" customWidth="1"/>
    <col min="3587" max="3587" width="64" style="269" customWidth="1"/>
    <col min="3588" max="3588" width="32.109375" style="269" customWidth="1"/>
    <col min="3589" max="3589" width="23.6640625" style="269" customWidth="1"/>
    <col min="3590" max="3595" width="19.5546875" style="269" customWidth="1"/>
    <col min="3596" max="3596" width="7.44140625" style="269" bestFit="1" customWidth="1"/>
    <col min="3597" max="3597" width="6.6640625" style="269" bestFit="1" customWidth="1"/>
    <col min="3598" max="3598" width="9.88671875" style="269" bestFit="1" customWidth="1"/>
    <col min="3599" max="3599" width="21.109375" style="269" bestFit="1" customWidth="1"/>
    <col min="3600" max="3600" width="16.44140625" style="269" bestFit="1" customWidth="1"/>
    <col min="3601" max="3601" width="7.33203125" style="269" bestFit="1" customWidth="1"/>
    <col min="3602" max="3602" width="9.33203125" style="269" bestFit="1" customWidth="1"/>
    <col min="3603" max="3603" width="17.88671875" style="269" bestFit="1" customWidth="1"/>
    <col min="3604" max="3604" width="6.6640625" style="269" bestFit="1" customWidth="1"/>
    <col min="3605" max="3605" width="19.109375" style="269" bestFit="1" customWidth="1"/>
    <col min="3606" max="3606" width="25.109375" style="269" bestFit="1" customWidth="1"/>
    <col min="3607" max="3607" width="21.44140625" style="269" bestFit="1" customWidth="1"/>
    <col min="3608" max="3608" width="19.6640625" style="269" bestFit="1" customWidth="1"/>
    <col min="3609" max="3609" width="14" style="269" bestFit="1" customWidth="1"/>
    <col min="3610" max="3610" width="13.109375" style="269" bestFit="1" customWidth="1"/>
    <col min="3611" max="3611" width="9.33203125" style="269" bestFit="1" customWidth="1"/>
    <col min="3612" max="3612" width="13.109375" style="269" bestFit="1" customWidth="1"/>
    <col min="3613" max="3613" width="7.44140625" style="269" bestFit="1" customWidth="1"/>
    <col min="3614" max="3614" width="19.44140625" style="269" bestFit="1" customWidth="1"/>
    <col min="3615" max="3615" width="20.88671875" style="269" bestFit="1" customWidth="1"/>
    <col min="3616" max="3616" width="19" style="269" bestFit="1" customWidth="1"/>
    <col min="3617" max="3617" width="25.88671875" style="269" bestFit="1" customWidth="1"/>
    <col min="3618" max="3618" width="14.5546875" style="269" bestFit="1" customWidth="1"/>
    <col min="3619" max="3619" width="14.44140625" style="269" bestFit="1" customWidth="1"/>
    <col min="3620" max="3620" width="27.33203125" style="269" bestFit="1" customWidth="1"/>
    <col min="3621" max="3621" width="11.5546875" style="269" bestFit="1" customWidth="1"/>
    <col min="3622" max="3622" width="6.33203125" style="269" bestFit="1" customWidth="1"/>
    <col min="3623" max="3623" width="7" style="269" bestFit="1" customWidth="1"/>
    <col min="3624" max="3624" width="23.88671875" style="269" bestFit="1" customWidth="1"/>
    <col min="3625" max="3625" width="12.88671875" style="269" bestFit="1" customWidth="1"/>
    <col min="3626" max="3626" width="11.33203125" style="269" bestFit="1" customWidth="1"/>
    <col min="3627" max="3627" width="15.33203125" style="269" bestFit="1" customWidth="1"/>
    <col min="3628" max="3628" width="21.109375" style="269" bestFit="1" customWidth="1"/>
    <col min="3629" max="3629" width="23.88671875" style="269" bestFit="1" customWidth="1"/>
    <col min="3630" max="3630" width="14.44140625" style="269" bestFit="1" customWidth="1"/>
    <col min="3631" max="3631" width="11.109375" style="269" bestFit="1" customWidth="1"/>
    <col min="3632" max="3632" width="15" style="269" bestFit="1" customWidth="1"/>
    <col min="3633" max="3633" width="11.6640625" style="269" bestFit="1" customWidth="1"/>
    <col min="3634" max="3634" width="23.5546875" style="269" bestFit="1" customWidth="1"/>
    <col min="3635" max="3635" width="22.109375" style="269" bestFit="1" customWidth="1"/>
    <col min="3636" max="3636" width="21" style="269" bestFit="1" customWidth="1"/>
    <col min="3637" max="3637" width="15.6640625" style="269" bestFit="1" customWidth="1"/>
    <col min="3638" max="3638" width="10.44140625" style="269" bestFit="1" customWidth="1"/>
    <col min="3639" max="3639" width="13.6640625" style="269" bestFit="1" customWidth="1"/>
    <col min="3640" max="3640" width="18" style="269" bestFit="1" customWidth="1"/>
    <col min="3641" max="3641" width="19.6640625" style="269" bestFit="1" customWidth="1"/>
    <col min="3642" max="3642" width="13.88671875" style="269"/>
    <col min="3643" max="3643" width="15.6640625" style="269" bestFit="1" customWidth="1"/>
    <col min="3644" max="3644" width="28.5546875" style="269" bestFit="1" customWidth="1"/>
    <col min="3645" max="3645" width="20.33203125" style="269" bestFit="1" customWidth="1"/>
    <col min="3646" max="3646" width="16" style="269" bestFit="1" customWidth="1"/>
    <col min="3647" max="3647" width="13.6640625" style="269" bestFit="1" customWidth="1"/>
    <col min="3648" max="3648" width="28.109375" style="269" bestFit="1" customWidth="1"/>
    <col min="3649" max="3649" width="15.88671875" style="269" bestFit="1" customWidth="1"/>
    <col min="3650" max="3650" width="26.33203125" style="269" bestFit="1" customWidth="1"/>
    <col min="3651" max="3651" width="13.109375" style="269" bestFit="1" customWidth="1"/>
    <col min="3652" max="3652" width="15" style="269" bestFit="1" customWidth="1"/>
    <col min="3653" max="3653" width="9" style="269" bestFit="1" customWidth="1"/>
    <col min="3654" max="3654" width="18" style="269" bestFit="1" customWidth="1"/>
    <col min="3655" max="3655" width="14.33203125" style="269" bestFit="1" customWidth="1"/>
    <col min="3656" max="3656" width="15.6640625" style="269" bestFit="1" customWidth="1"/>
    <col min="3657" max="3657" width="18.6640625" style="269" bestFit="1" customWidth="1"/>
    <col min="3658" max="3658" width="16.109375" style="269" bestFit="1" customWidth="1"/>
    <col min="3659" max="3659" width="23.5546875" style="269" bestFit="1" customWidth="1"/>
    <col min="3660" max="3660" width="23.88671875" style="269" bestFit="1" customWidth="1"/>
    <col min="3661" max="3661" width="22.88671875" style="269" bestFit="1" customWidth="1"/>
    <col min="3662" max="3662" width="11.6640625" style="269" bestFit="1" customWidth="1"/>
    <col min="3663" max="3663" width="11.88671875" style="269" bestFit="1" customWidth="1"/>
    <col min="3664" max="3664" width="15.109375" style="269" bestFit="1" customWidth="1"/>
    <col min="3665" max="3665" width="15.33203125" style="269" bestFit="1" customWidth="1"/>
    <col min="3666" max="3666" width="19.5546875" style="269" bestFit="1" customWidth="1"/>
    <col min="3667" max="3667" width="21.5546875" style="269" bestFit="1" customWidth="1"/>
    <col min="3668" max="3668" width="18.88671875" style="269" bestFit="1" customWidth="1"/>
    <col min="3669" max="3669" width="8.6640625" style="269" bestFit="1" customWidth="1"/>
    <col min="3670" max="3670" width="8.88671875" style="269" bestFit="1" customWidth="1"/>
    <col min="3671" max="3671" width="13.109375" style="269" bestFit="1" customWidth="1"/>
    <col min="3672" max="3672" width="9.5546875" style="269" bestFit="1" customWidth="1"/>
    <col min="3673" max="3673" width="9.6640625" style="269" bestFit="1" customWidth="1"/>
    <col min="3674" max="3674" width="14" style="269" bestFit="1" customWidth="1"/>
    <col min="3675" max="3675" width="17" style="269" bestFit="1" customWidth="1"/>
    <col min="3676" max="3676" width="17.33203125" style="269" bestFit="1" customWidth="1"/>
    <col min="3677" max="3677" width="21.5546875" style="269" bestFit="1" customWidth="1"/>
    <col min="3678" max="3678" width="17.6640625" style="269" bestFit="1" customWidth="1"/>
    <col min="3679" max="3679" width="14.5546875" style="269" bestFit="1" customWidth="1"/>
    <col min="3680" max="3680" width="15.6640625" style="269" bestFit="1" customWidth="1"/>
    <col min="3681" max="3681" width="19.109375" style="269" bestFit="1" customWidth="1"/>
    <col min="3682" max="3682" width="12.44140625" style="269" bestFit="1" customWidth="1"/>
    <col min="3683" max="3684" width="14.88671875" style="269" bestFit="1" customWidth="1"/>
    <col min="3685" max="3685" width="14.44140625" style="269" bestFit="1" customWidth="1"/>
    <col min="3686" max="3686" width="23.109375" style="269" bestFit="1" customWidth="1"/>
    <col min="3687" max="3687" width="26" style="269" bestFit="1" customWidth="1"/>
    <col min="3688" max="3688" width="19.44140625" style="269" bestFit="1" customWidth="1"/>
    <col min="3689" max="3689" width="21.5546875" style="269" bestFit="1" customWidth="1"/>
    <col min="3690" max="3690" width="25.88671875" style="269" bestFit="1" customWidth="1"/>
    <col min="3691" max="3691" width="18.5546875" style="269" bestFit="1" customWidth="1"/>
    <col min="3692" max="3692" width="16.33203125" style="269" bestFit="1" customWidth="1"/>
    <col min="3693" max="3693" width="15.44140625" style="269" bestFit="1" customWidth="1"/>
    <col min="3694" max="3694" width="17.33203125" style="269" bestFit="1" customWidth="1"/>
    <col min="3695" max="3695" width="17.44140625" style="269" bestFit="1" customWidth="1"/>
    <col min="3696" max="3696" width="21.6640625" style="269" bestFit="1" customWidth="1"/>
    <col min="3697" max="3697" width="17.33203125" style="269" bestFit="1" customWidth="1"/>
    <col min="3698" max="3698" width="17.44140625" style="269" bestFit="1" customWidth="1"/>
    <col min="3699" max="3699" width="21.6640625" style="269" bestFit="1" customWidth="1"/>
    <col min="3700" max="3700" width="13.44140625" style="269" bestFit="1" customWidth="1"/>
    <col min="3701" max="3798" width="12" style="269" customWidth="1"/>
    <col min="3799" max="3799" width="17.109375" style="269" customWidth="1"/>
    <col min="3800" max="3840" width="13.88671875" style="269"/>
    <col min="3841" max="3841" width="2.5546875" style="269" customWidth="1"/>
    <col min="3842" max="3842" width="0" style="269" hidden="1" customWidth="1"/>
    <col min="3843" max="3843" width="64" style="269" customWidth="1"/>
    <col min="3844" max="3844" width="32.109375" style="269" customWidth="1"/>
    <col min="3845" max="3845" width="23.6640625" style="269" customWidth="1"/>
    <col min="3846" max="3851" width="19.5546875" style="269" customWidth="1"/>
    <col min="3852" max="3852" width="7.44140625" style="269" bestFit="1" customWidth="1"/>
    <col min="3853" max="3853" width="6.6640625" style="269" bestFit="1" customWidth="1"/>
    <col min="3854" max="3854" width="9.88671875" style="269" bestFit="1" customWidth="1"/>
    <col min="3855" max="3855" width="21.109375" style="269" bestFit="1" customWidth="1"/>
    <col min="3856" max="3856" width="16.44140625" style="269" bestFit="1" customWidth="1"/>
    <col min="3857" max="3857" width="7.33203125" style="269" bestFit="1" customWidth="1"/>
    <col min="3858" max="3858" width="9.33203125" style="269" bestFit="1" customWidth="1"/>
    <col min="3859" max="3859" width="17.88671875" style="269" bestFit="1" customWidth="1"/>
    <col min="3860" max="3860" width="6.6640625" style="269" bestFit="1" customWidth="1"/>
    <col min="3861" max="3861" width="19.109375" style="269" bestFit="1" customWidth="1"/>
    <col min="3862" max="3862" width="25.109375" style="269" bestFit="1" customWidth="1"/>
    <col min="3863" max="3863" width="21.44140625" style="269" bestFit="1" customWidth="1"/>
    <col min="3864" max="3864" width="19.6640625" style="269" bestFit="1" customWidth="1"/>
    <col min="3865" max="3865" width="14" style="269" bestFit="1" customWidth="1"/>
    <col min="3866" max="3866" width="13.109375" style="269" bestFit="1" customWidth="1"/>
    <col min="3867" max="3867" width="9.33203125" style="269" bestFit="1" customWidth="1"/>
    <col min="3868" max="3868" width="13.109375" style="269" bestFit="1" customWidth="1"/>
    <col min="3869" max="3869" width="7.44140625" style="269" bestFit="1" customWidth="1"/>
    <col min="3870" max="3870" width="19.44140625" style="269" bestFit="1" customWidth="1"/>
    <col min="3871" max="3871" width="20.88671875" style="269" bestFit="1" customWidth="1"/>
    <col min="3872" max="3872" width="19" style="269" bestFit="1" customWidth="1"/>
    <col min="3873" max="3873" width="25.88671875" style="269" bestFit="1" customWidth="1"/>
    <col min="3874" max="3874" width="14.5546875" style="269" bestFit="1" customWidth="1"/>
    <col min="3875" max="3875" width="14.44140625" style="269" bestFit="1" customWidth="1"/>
    <col min="3876" max="3876" width="27.33203125" style="269" bestFit="1" customWidth="1"/>
    <col min="3877" max="3877" width="11.5546875" style="269" bestFit="1" customWidth="1"/>
    <col min="3878" max="3878" width="6.33203125" style="269" bestFit="1" customWidth="1"/>
    <col min="3879" max="3879" width="7" style="269" bestFit="1" customWidth="1"/>
    <col min="3880" max="3880" width="23.88671875" style="269" bestFit="1" customWidth="1"/>
    <col min="3881" max="3881" width="12.88671875" style="269" bestFit="1" customWidth="1"/>
    <col min="3882" max="3882" width="11.33203125" style="269" bestFit="1" customWidth="1"/>
    <col min="3883" max="3883" width="15.33203125" style="269" bestFit="1" customWidth="1"/>
    <col min="3884" max="3884" width="21.109375" style="269" bestFit="1" customWidth="1"/>
    <col min="3885" max="3885" width="23.88671875" style="269" bestFit="1" customWidth="1"/>
    <col min="3886" max="3886" width="14.44140625" style="269" bestFit="1" customWidth="1"/>
    <col min="3887" max="3887" width="11.109375" style="269" bestFit="1" customWidth="1"/>
    <col min="3888" max="3888" width="15" style="269" bestFit="1" customWidth="1"/>
    <col min="3889" max="3889" width="11.6640625" style="269" bestFit="1" customWidth="1"/>
    <col min="3890" max="3890" width="23.5546875" style="269" bestFit="1" customWidth="1"/>
    <col min="3891" max="3891" width="22.109375" style="269" bestFit="1" customWidth="1"/>
    <col min="3892" max="3892" width="21" style="269" bestFit="1" customWidth="1"/>
    <col min="3893" max="3893" width="15.6640625" style="269" bestFit="1" customWidth="1"/>
    <col min="3894" max="3894" width="10.44140625" style="269" bestFit="1" customWidth="1"/>
    <col min="3895" max="3895" width="13.6640625" style="269" bestFit="1" customWidth="1"/>
    <col min="3896" max="3896" width="18" style="269" bestFit="1" customWidth="1"/>
    <col min="3897" max="3897" width="19.6640625" style="269" bestFit="1" customWidth="1"/>
    <col min="3898" max="3898" width="13.88671875" style="269"/>
    <col min="3899" max="3899" width="15.6640625" style="269" bestFit="1" customWidth="1"/>
    <col min="3900" max="3900" width="28.5546875" style="269" bestFit="1" customWidth="1"/>
    <col min="3901" max="3901" width="20.33203125" style="269" bestFit="1" customWidth="1"/>
    <col min="3902" max="3902" width="16" style="269" bestFit="1" customWidth="1"/>
    <col min="3903" max="3903" width="13.6640625" style="269" bestFit="1" customWidth="1"/>
    <col min="3904" max="3904" width="28.109375" style="269" bestFit="1" customWidth="1"/>
    <col min="3905" max="3905" width="15.88671875" style="269" bestFit="1" customWidth="1"/>
    <col min="3906" max="3906" width="26.33203125" style="269" bestFit="1" customWidth="1"/>
    <col min="3907" max="3907" width="13.109375" style="269" bestFit="1" customWidth="1"/>
    <col min="3908" max="3908" width="15" style="269" bestFit="1" customWidth="1"/>
    <col min="3909" max="3909" width="9" style="269" bestFit="1" customWidth="1"/>
    <col min="3910" max="3910" width="18" style="269" bestFit="1" customWidth="1"/>
    <col min="3911" max="3911" width="14.33203125" style="269" bestFit="1" customWidth="1"/>
    <col min="3912" max="3912" width="15.6640625" style="269" bestFit="1" customWidth="1"/>
    <col min="3913" max="3913" width="18.6640625" style="269" bestFit="1" customWidth="1"/>
    <col min="3914" max="3914" width="16.109375" style="269" bestFit="1" customWidth="1"/>
    <col min="3915" max="3915" width="23.5546875" style="269" bestFit="1" customWidth="1"/>
    <col min="3916" max="3916" width="23.88671875" style="269" bestFit="1" customWidth="1"/>
    <col min="3917" max="3917" width="22.88671875" style="269" bestFit="1" customWidth="1"/>
    <col min="3918" max="3918" width="11.6640625" style="269" bestFit="1" customWidth="1"/>
    <col min="3919" max="3919" width="11.88671875" style="269" bestFit="1" customWidth="1"/>
    <col min="3920" max="3920" width="15.109375" style="269" bestFit="1" customWidth="1"/>
    <col min="3921" max="3921" width="15.33203125" style="269" bestFit="1" customWidth="1"/>
    <col min="3922" max="3922" width="19.5546875" style="269" bestFit="1" customWidth="1"/>
    <col min="3923" max="3923" width="21.5546875" style="269" bestFit="1" customWidth="1"/>
    <col min="3924" max="3924" width="18.88671875" style="269" bestFit="1" customWidth="1"/>
    <col min="3925" max="3925" width="8.6640625" style="269" bestFit="1" customWidth="1"/>
    <col min="3926" max="3926" width="8.88671875" style="269" bestFit="1" customWidth="1"/>
    <col min="3927" max="3927" width="13.109375" style="269" bestFit="1" customWidth="1"/>
    <col min="3928" max="3928" width="9.5546875" style="269" bestFit="1" customWidth="1"/>
    <col min="3929" max="3929" width="9.6640625" style="269" bestFit="1" customWidth="1"/>
    <col min="3930" max="3930" width="14" style="269" bestFit="1" customWidth="1"/>
    <col min="3931" max="3931" width="17" style="269" bestFit="1" customWidth="1"/>
    <col min="3932" max="3932" width="17.33203125" style="269" bestFit="1" customWidth="1"/>
    <col min="3933" max="3933" width="21.5546875" style="269" bestFit="1" customWidth="1"/>
    <col min="3934" max="3934" width="17.6640625" style="269" bestFit="1" customWidth="1"/>
    <col min="3935" max="3935" width="14.5546875" style="269" bestFit="1" customWidth="1"/>
    <col min="3936" max="3936" width="15.6640625" style="269" bestFit="1" customWidth="1"/>
    <col min="3937" max="3937" width="19.109375" style="269" bestFit="1" customWidth="1"/>
    <col min="3938" max="3938" width="12.44140625" style="269" bestFit="1" customWidth="1"/>
    <col min="3939" max="3940" width="14.88671875" style="269" bestFit="1" customWidth="1"/>
    <col min="3941" max="3941" width="14.44140625" style="269" bestFit="1" customWidth="1"/>
    <col min="3942" max="3942" width="23.109375" style="269" bestFit="1" customWidth="1"/>
    <col min="3943" max="3943" width="26" style="269" bestFit="1" customWidth="1"/>
    <col min="3944" max="3944" width="19.44140625" style="269" bestFit="1" customWidth="1"/>
    <col min="3945" max="3945" width="21.5546875" style="269" bestFit="1" customWidth="1"/>
    <col min="3946" max="3946" width="25.88671875" style="269" bestFit="1" customWidth="1"/>
    <col min="3947" max="3947" width="18.5546875" style="269" bestFit="1" customWidth="1"/>
    <col min="3948" max="3948" width="16.33203125" style="269" bestFit="1" customWidth="1"/>
    <col min="3949" max="3949" width="15.44140625" style="269" bestFit="1" customWidth="1"/>
    <col min="3950" max="3950" width="17.33203125" style="269" bestFit="1" customWidth="1"/>
    <col min="3951" max="3951" width="17.44140625" style="269" bestFit="1" customWidth="1"/>
    <col min="3952" max="3952" width="21.6640625" style="269" bestFit="1" customWidth="1"/>
    <col min="3953" max="3953" width="17.33203125" style="269" bestFit="1" customWidth="1"/>
    <col min="3954" max="3954" width="17.44140625" style="269" bestFit="1" customWidth="1"/>
    <col min="3955" max="3955" width="21.6640625" style="269" bestFit="1" customWidth="1"/>
    <col min="3956" max="3956" width="13.44140625" style="269" bestFit="1" customWidth="1"/>
    <col min="3957" max="4054" width="12" style="269" customWidth="1"/>
    <col min="4055" max="4055" width="17.109375" style="269" customWidth="1"/>
    <col min="4056" max="4096" width="13.88671875" style="269"/>
    <col min="4097" max="4097" width="2.5546875" style="269" customWidth="1"/>
    <col min="4098" max="4098" width="0" style="269" hidden="1" customWidth="1"/>
    <col min="4099" max="4099" width="64" style="269" customWidth="1"/>
    <col min="4100" max="4100" width="32.109375" style="269" customWidth="1"/>
    <col min="4101" max="4101" width="23.6640625" style="269" customWidth="1"/>
    <col min="4102" max="4107" width="19.5546875" style="269" customWidth="1"/>
    <col min="4108" max="4108" width="7.44140625" style="269" bestFit="1" customWidth="1"/>
    <col min="4109" max="4109" width="6.6640625" style="269" bestFit="1" customWidth="1"/>
    <col min="4110" max="4110" width="9.88671875" style="269" bestFit="1" customWidth="1"/>
    <col min="4111" max="4111" width="21.109375" style="269" bestFit="1" customWidth="1"/>
    <col min="4112" max="4112" width="16.44140625" style="269" bestFit="1" customWidth="1"/>
    <col min="4113" max="4113" width="7.33203125" style="269" bestFit="1" customWidth="1"/>
    <col min="4114" max="4114" width="9.33203125" style="269" bestFit="1" customWidth="1"/>
    <col min="4115" max="4115" width="17.88671875" style="269" bestFit="1" customWidth="1"/>
    <col min="4116" max="4116" width="6.6640625" style="269" bestFit="1" customWidth="1"/>
    <col min="4117" max="4117" width="19.109375" style="269" bestFit="1" customWidth="1"/>
    <col min="4118" max="4118" width="25.109375" style="269" bestFit="1" customWidth="1"/>
    <col min="4119" max="4119" width="21.44140625" style="269" bestFit="1" customWidth="1"/>
    <col min="4120" max="4120" width="19.6640625" style="269" bestFit="1" customWidth="1"/>
    <col min="4121" max="4121" width="14" style="269" bestFit="1" customWidth="1"/>
    <col min="4122" max="4122" width="13.109375" style="269" bestFit="1" customWidth="1"/>
    <col min="4123" max="4123" width="9.33203125" style="269" bestFit="1" customWidth="1"/>
    <col min="4124" max="4124" width="13.109375" style="269" bestFit="1" customWidth="1"/>
    <col min="4125" max="4125" width="7.44140625" style="269" bestFit="1" customWidth="1"/>
    <col min="4126" max="4126" width="19.44140625" style="269" bestFit="1" customWidth="1"/>
    <col min="4127" max="4127" width="20.88671875" style="269" bestFit="1" customWidth="1"/>
    <col min="4128" max="4128" width="19" style="269" bestFit="1" customWidth="1"/>
    <col min="4129" max="4129" width="25.88671875" style="269" bestFit="1" customWidth="1"/>
    <col min="4130" max="4130" width="14.5546875" style="269" bestFit="1" customWidth="1"/>
    <col min="4131" max="4131" width="14.44140625" style="269" bestFit="1" customWidth="1"/>
    <col min="4132" max="4132" width="27.33203125" style="269" bestFit="1" customWidth="1"/>
    <col min="4133" max="4133" width="11.5546875" style="269" bestFit="1" customWidth="1"/>
    <col min="4134" max="4134" width="6.33203125" style="269" bestFit="1" customWidth="1"/>
    <col min="4135" max="4135" width="7" style="269" bestFit="1" customWidth="1"/>
    <col min="4136" max="4136" width="23.88671875" style="269" bestFit="1" customWidth="1"/>
    <col min="4137" max="4137" width="12.88671875" style="269" bestFit="1" customWidth="1"/>
    <col min="4138" max="4138" width="11.33203125" style="269" bestFit="1" customWidth="1"/>
    <col min="4139" max="4139" width="15.33203125" style="269" bestFit="1" customWidth="1"/>
    <col min="4140" max="4140" width="21.109375" style="269" bestFit="1" customWidth="1"/>
    <col min="4141" max="4141" width="23.88671875" style="269" bestFit="1" customWidth="1"/>
    <col min="4142" max="4142" width="14.44140625" style="269" bestFit="1" customWidth="1"/>
    <col min="4143" max="4143" width="11.109375" style="269" bestFit="1" customWidth="1"/>
    <col min="4144" max="4144" width="15" style="269" bestFit="1" customWidth="1"/>
    <col min="4145" max="4145" width="11.6640625" style="269" bestFit="1" customWidth="1"/>
    <col min="4146" max="4146" width="23.5546875" style="269" bestFit="1" customWidth="1"/>
    <col min="4147" max="4147" width="22.109375" style="269" bestFit="1" customWidth="1"/>
    <col min="4148" max="4148" width="21" style="269" bestFit="1" customWidth="1"/>
    <col min="4149" max="4149" width="15.6640625" style="269" bestFit="1" customWidth="1"/>
    <col min="4150" max="4150" width="10.44140625" style="269" bestFit="1" customWidth="1"/>
    <col min="4151" max="4151" width="13.6640625" style="269" bestFit="1" customWidth="1"/>
    <col min="4152" max="4152" width="18" style="269" bestFit="1" customWidth="1"/>
    <col min="4153" max="4153" width="19.6640625" style="269" bestFit="1" customWidth="1"/>
    <col min="4154" max="4154" width="13.88671875" style="269"/>
    <col min="4155" max="4155" width="15.6640625" style="269" bestFit="1" customWidth="1"/>
    <col min="4156" max="4156" width="28.5546875" style="269" bestFit="1" customWidth="1"/>
    <col min="4157" max="4157" width="20.33203125" style="269" bestFit="1" customWidth="1"/>
    <col min="4158" max="4158" width="16" style="269" bestFit="1" customWidth="1"/>
    <col min="4159" max="4159" width="13.6640625" style="269" bestFit="1" customWidth="1"/>
    <col min="4160" max="4160" width="28.109375" style="269" bestFit="1" customWidth="1"/>
    <col min="4161" max="4161" width="15.88671875" style="269" bestFit="1" customWidth="1"/>
    <col min="4162" max="4162" width="26.33203125" style="269" bestFit="1" customWidth="1"/>
    <col min="4163" max="4163" width="13.109375" style="269" bestFit="1" customWidth="1"/>
    <col min="4164" max="4164" width="15" style="269" bestFit="1" customWidth="1"/>
    <col min="4165" max="4165" width="9" style="269" bestFit="1" customWidth="1"/>
    <col min="4166" max="4166" width="18" style="269" bestFit="1" customWidth="1"/>
    <col min="4167" max="4167" width="14.33203125" style="269" bestFit="1" customWidth="1"/>
    <col min="4168" max="4168" width="15.6640625" style="269" bestFit="1" customWidth="1"/>
    <col min="4169" max="4169" width="18.6640625" style="269" bestFit="1" customWidth="1"/>
    <col min="4170" max="4170" width="16.109375" style="269" bestFit="1" customWidth="1"/>
    <col min="4171" max="4171" width="23.5546875" style="269" bestFit="1" customWidth="1"/>
    <col min="4172" max="4172" width="23.88671875" style="269" bestFit="1" customWidth="1"/>
    <col min="4173" max="4173" width="22.88671875" style="269" bestFit="1" customWidth="1"/>
    <col min="4174" max="4174" width="11.6640625" style="269" bestFit="1" customWidth="1"/>
    <col min="4175" max="4175" width="11.88671875" style="269" bestFit="1" customWidth="1"/>
    <col min="4176" max="4176" width="15.109375" style="269" bestFit="1" customWidth="1"/>
    <col min="4177" max="4177" width="15.33203125" style="269" bestFit="1" customWidth="1"/>
    <col min="4178" max="4178" width="19.5546875" style="269" bestFit="1" customWidth="1"/>
    <col min="4179" max="4179" width="21.5546875" style="269" bestFit="1" customWidth="1"/>
    <col min="4180" max="4180" width="18.88671875" style="269" bestFit="1" customWidth="1"/>
    <col min="4181" max="4181" width="8.6640625" style="269" bestFit="1" customWidth="1"/>
    <col min="4182" max="4182" width="8.88671875" style="269" bestFit="1" customWidth="1"/>
    <col min="4183" max="4183" width="13.109375" style="269" bestFit="1" customWidth="1"/>
    <col min="4184" max="4184" width="9.5546875" style="269" bestFit="1" customWidth="1"/>
    <col min="4185" max="4185" width="9.6640625" style="269" bestFit="1" customWidth="1"/>
    <col min="4186" max="4186" width="14" style="269" bestFit="1" customWidth="1"/>
    <col min="4187" max="4187" width="17" style="269" bestFit="1" customWidth="1"/>
    <col min="4188" max="4188" width="17.33203125" style="269" bestFit="1" customWidth="1"/>
    <col min="4189" max="4189" width="21.5546875" style="269" bestFit="1" customWidth="1"/>
    <col min="4190" max="4190" width="17.6640625" style="269" bestFit="1" customWidth="1"/>
    <col min="4191" max="4191" width="14.5546875" style="269" bestFit="1" customWidth="1"/>
    <col min="4192" max="4192" width="15.6640625" style="269" bestFit="1" customWidth="1"/>
    <col min="4193" max="4193" width="19.109375" style="269" bestFit="1" customWidth="1"/>
    <col min="4194" max="4194" width="12.44140625" style="269" bestFit="1" customWidth="1"/>
    <col min="4195" max="4196" width="14.88671875" style="269" bestFit="1" customWidth="1"/>
    <col min="4197" max="4197" width="14.44140625" style="269" bestFit="1" customWidth="1"/>
    <col min="4198" max="4198" width="23.109375" style="269" bestFit="1" customWidth="1"/>
    <col min="4199" max="4199" width="26" style="269" bestFit="1" customWidth="1"/>
    <col min="4200" max="4200" width="19.44140625" style="269" bestFit="1" customWidth="1"/>
    <col min="4201" max="4201" width="21.5546875" style="269" bestFit="1" customWidth="1"/>
    <col min="4202" max="4202" width="25.88671875" style="269" bestFit="1" customWidth="1"/>
    <col min="4203" max="4203" width="18.5546875" style="269" bestFit="1" customWidth="1"/>
    <col min="4204" max="4204" width="16.33203125" style="269" bestFit="1" customWidth="1"/>
    <col min="4205" max="4205" width="15.44140625" style="269" bestFit="1" customWidth="1"/>
    <col min="4206" max="4206" width="17.33203125" style="269" bestFit="1" customWidth="1"/>
    <col min="4207" max="4207" width="17.44140625" style="269" bestFit="1" customWidth="1"/>
    <col min="4208" max="4208" width="21.6640625" style="269" bestFit="1" customWidth="1"/>
    <col min="4209" max="4209" width="17.33203125" style="269" bestFit="1" customWidth="1"/>
    <col min="4210" max="4210" width="17.44140625" style="269" bestFit="1" customWidth="1"/>
    <col min="4211" max="4211" width="21.6640625" style="269" bestFit="1" customWidth="1"/>
    <col min="4212" max="4212" width="13.44140625" style="269" bestFit="1" customWidth="1"/>
    <col min="4213" max="4310" width="12" style="269" customWidth="1"/>
    <col min="4311" max="4311" width="17.109375" style="269" customWidth="1"/>
    <col min="4312" max="4352" width="13.88671875" style="269"/>
    <col min="4353" max="4353" width="2.5546875" style="269" customWidth="1"/>
    <col min="4354" max="4354" width="0" style="269" hidden="1" customWidth="1"/>
    <col min="4355" max="4355" width="64" style="269" customWidth="1"/>
    <col min="4356" max="4356" width="32.109375" style="269" customWidth="1"/>
    <col min="4357" max="4357" width="23.6640625" style="269" customWidth="1"/>
    <col min="4358" max="4363" width="19.5546875" style="269" customWidth="1"/>
    <col min="4364" max="4364" width="7.44140625" style="269" bestFit="1" customWidth="1"/>
    <col min="4365" max="4365" width="6.6640625" style="269" bestFit="1" customWidth="1"/>
    <col min="4366" max="4366" width="9.88671875" style="269" bestFit="1" customWidth="1"/>
    <col min="4367" max="4367" width="21.109375" style="269" bestFit="1" customWidth="1"/>
    <col min="4368" max="4368" width="16.44140625" style="269" bestFit="1" customWidth="1"/>
    <col min="4369" max="4369" width="7.33203125" style="269" bestFit="1" customWidth="1"/>
    <col min="4370" max="4370" width="9.33203125" style="269" bestFit="1" customWidth="1"/>
    <col min="4371" max="4371" width="17.88671875" style="269" bestFit="1" customWidth="1"/>
    <col min="4372" max="4372" width="6.6640625" style="269" bestFit="1" customWidth="1"/>
    <col min="4373" max="4373" width="19.109375" style="269" bestFit="1" customWidth="1"/>
    <col min="4374" max="4374" width="25.109375" style="269" bestFit="1" customWidth="1"/>
    <col min="4375" max="4375" width="21.44140625" style="269" bestFit="1" customWidth="1"/>
    <col min="4376" max="4376" width="19.6640625" style="269" bestFit="1" customWidth="1"/>
    <col min="4377" max="4377" width="14" style="269" bestFit="1" customWidth="1"/>
    <col min="4378" max="4378" width="13.109375" style="269" bestFit="1" customWidth="1"/>
    <col min="4379" max="4379" width="9.33203125" style="269" bestFit="1" customWidth="1"/>
    <col min="4380" max="4380" width="13.109375" style="269" bestFit="1" customWidth="1"/>
    <col min="4381" max="4381" width="7.44140625" style="269" bestFit="1" customWidth="1"/>
    <col min="4382" max="4382" width="19.44140625" style="269" bestFit="1" customWidth="1"/>
    <col min="4383" max="4383" width="20.88671875" style="269" bestFit="1" customWidth="1"/>
    <col min="4384" max="4384" width="19" style="269" bestFit="1" customWidth="1"/>
    <col min="4385" max="4385" width="25.88671875" style="269" bestFit="1" customWidth="1"/>
    <col min="4386" max="4386" width="14.5546875" style="269" bestFit="1" customWidth="1"/>
    <col min="4387" max="4387" width="14.44140625" style="269" bestFit="1" customWidth="1"/>
    <col min="4388" max="4388" width="27.33203125" style="269" bestFit="1" customWidth="1"/>
    <col min="4389" max="4389" width="11.5546875" style="269" bestFit="1" customWidth="1"/>
    <col min="4390" max="4390" width="6.33203125" style="269" bestFit="1" customWidth="1"/>
    <col min="4391" max="4391" width="7" style="269" bestFit="1" customWidth="1"/>
    <col min="4392" max="4392" width="23.88671875" style="269" bestFit="1" customWidth="1"/>
    <col min="4393" max="4393" width="12.88671875" style="269" bestFit="1" customWidth="1"/>
    <col min="4394" max="4394" width="11.33203125" style="269" bestFit="1" customWidth="1"/>
    <col min="4395" max="4395" width="15.33203125" style="269" bestFit="1" customWidth="1"/>
    <col min="4396" max="4396" width="21.109375" style="269" bestFit="1" customWidth="1"/>
    <col min="4397" max="4397" width="23.88671875" style="269" bestFit="1" customWidth="1"/>
    <col min="4398" max="4398" width="14.44140625" style="269" bestFit="1" customWidth="1"/>
    <col min="4399" max="4399" width="11.109375" style="269" bestFit="1" customWidth="1"/>
    <col min="4400" max="4400" width="15" style="269" bestFit="1" customWidth="1"/>
    <col min="4401" max="4401" width="11.6640625" style="269" bestFit="1" customWidth="1"/>
    <col min="4402" max="4402" width="23.5546875" style="269" bestFit="1" customWidth="1"/>
    <col min="4403" max="4403" width="22.109375" style="269" bestFit="1" customWidth="1"/>
    <col min="4404" max="4404" width="21" style="269" bestFit="1" customWidth="1"/>
    <col min="4405" max="4405" width="15.6640625" style="269" bestFit="1" customWidth="1"/>
    <col min="4406" max="4406" width="10.44140625" style="269" bestFit="1" customWidth="1"/>
    <col min="4407" max="4407" width="13.6640625" style="269" bestFit="1" customWidth="1"/>
    <col min="4408" max="4408" width="18" style="269" bestFit="1" customWidth="1"/>
    <col min="4409" max="4409" width="19.6640625" style="269" bestFit="1" customWidth="1"/>
    <col min="4410" max="4410" width="13.88671875" style="269"/>
    <col min="4411" max="4411" width="15.6640625" style="269" bestFit="1" customWidth="1"/>
    <col min="4412" max="4412" width="28.5546875" style="269" bestFit="1" customWidth="1"/>
    <col min="4413" max="4413" width="20.33203125" style="269" bestFit="1" customWidth="1"/>
    <col min="4414" max="4414" width="16" style="269" bestFit="1" customWidth="1"/>
    <col min="4415" max="4415" width="13.6640625" style="269" bestFit="1" customWidth="1"/>
    <col min="4416" max="4416" width="28.109375" style="269" bestFit="1" customWidth="1"/>
    <col min="4417" max="4417" width="15.88671875" style="269" bestFit="1" customWidth="1"/>
    <col min="4418" max="4418" width="26.33203125" style="269" bestFit="1" customWidth="1"/>
    <col min="4419" max="4419" width="13.109375" style="269" bestFit="1" customWidth="1"/>
    <col min="4420" max="4420" width="15" style="269" bestFit="1" customWidth="1"/>
    <col min="4421" max="4421" width="9" style="269" bestFit="1" customWidth="1"/>
    <col min="4422" max="4422" width="18" style="269" bestFit="1" customWidth="1"/>
    <col min="4423" max="4423" width="14.33203125" style="269" bestFit="1" customWidth="1"/>
    <col min="4424" max="4424" width="15.6640625" style="269" bestFit="1" customWidth="1"/>
    <col min="4425" max="4425" width="18.6640625" style="269" bestFit="1" customWidth="1"/>
    <col min="4426" max="4426" width="16.109375" style="269" bestFit="1" customWidth="1"/>
    <col min="4427" max="4427" width="23.5546875" style="269" bestFit="1" customWidth="1"/>
    <col min="4428" max="4428" width="23.88671875" style="269" bestFit="1" customWidth="1"/>
    <col min="4429" max="4429" width="22.88671875" style="269" bestFit="1" customWidth="1"/>
    <col min="4430" max="4430" width="11.6640625" style="269" bestFit="1" customWidth="1"/>
    <col min="4431" max="4431" width="11.88671875" style="269" bestFit="1" customWidth="1"/>
    <col min="4432" max="4432" width="15.109375" style="269" bestFit="1" customWidth="1"/>
    <col min="4433" max="4433" width="15.33203125" style="269" bestFit="1" customWidth="1"/>
    <col min="4434" max="4434" width="19.5546875" style="269" bestFit="1" customWidth="1"/>
    <col min="4435" max="4435" width="21.5546875" style="269" bestFit="1" customWidth="1"/>
    <col min="4436" max="4436" width="18.88671875" style="269" bestFit="1" customWidth="1"/>
    <col min="4437" max="4437" width="8.6640625" style="269" bestFit="1" customWidth="1"/>
    <col min="4438" max="4438" width="8.88671875" style="269" bestFit="1" customWidth="1"/>
    <col min="4439" max="4439" width="13.109375" style="269" bestFit="1" customWidth="1"/>
    <col min="4440" max="4440" width="9.5546875" style="269" bestFit="1" customWidth="1"/>
    <col min="4441" max="4441" width="9.6640625" style="269" bestFit="1" customWidth="1"/>
    <col min="4442" max="4442" width="14" style="269" bestFit="1" customWidth="1"/>
    <col min="4443" max="4443" width="17" style="269" bestFit="1" customWidth="1"/>
    <col min="4444" max="4444" width="17.33203125" style="269" bestFit="1" customWidth="1"/>
    <col min="4445" max="4445" width="21.5546875" style="269" bestFit="1" customWidth="1"/>
    <col min="4446" max="4446" width="17.6640625" style="269" bestFit="1" customWidth="1"/>
    <col min="4447" max="4447" width="14.5546875" style="269" bestFit="1" customWidth="1"/>
    <col min="4448" max="4448" width="15.6640625" style="269" bestFit="1" customWidth="1"/>
    <col min="4449" max="4449" width="19.109375" style="269" bestFit="1" customWidth="1"/>
    <col min="4450" max="4450" width="12.44140625" style="269" bestFit="1" customWidth="1"/>
    <col min="4451" max="4452" width="14.88671875" style="269" bestFit="1" customWidth="1"/>
    <col min="4453" max="4453" width="14.44140625" style="269" bestFit="1" customWidth="1"/>
    <col min="4454" max="4454" width="23.109375" style="269" bestFit="1" customWidth="1"/>
    <col min="4455" max="4455" width="26" style="269" bestFit="1" customWidth="1"/>
    <col min="4456" max="4456" width="19.44140625" style="269" bestFit="1" customWidth="1"/>
    <col min="4457" max="4457" width="21.5546875" style="269" bestFit="1" customWidth="1"/>
    <col min="4458" max="4458" width="25.88671875" style="269" bestFit="1" customWidth="1"/>
    <col min="4459" max="4459" width="18.5546875" style="269" bestFit="1" customWidth="1"/>
    <col min="4460" max="4460" width="16.33203125" style="269" bestFit="1" customWidth="1"/>
    <col min="4461" max="4461" width="15.44140625" style="269" bestFit="1" customWidth="1"/>
    <col min="4462" max="4462" width="17.33203125" style="269" bestFit="1" customWidth="1"/>
    <col min="4463" max="4463" width="17.44140625" style="269" bestFit="1" customWidth="1"/>
    <col min="4464" max="4464" width="21.6640625" style="269" bestFit="1" customWidth="1"/>
    <col min="4465" max="4465" width="17.33203125" style="269" bestFit="1" customWidth="1"/>
    <col min="4466" max="4466" width="17.44140625" style="269" bestFit="1" customWidth="1"/>
    <col min="4467" max="4467" width="21.6640625" style="269" bestFit="1" customWidth="1"/>
    <col min="4468" max="4468" width="13.44140625" style="269" bestFit="1" customWidth="1"/>
    <col min="4469" max="4566" width="12" style="269" customWidth="1"/>
    <col min="4567" max="4567" width="17.109375" style="269" customWidth="1"/>
    <col min="4568" max="4608" width="13.88671875" style="269"/>
    <col min="4609" max="4609" width="2.5546875" style="269" customWidth="1"/>
    <col min="4610" max="4610" width="0" style="269" hidden="1" customWidth="1"/>
    <col min="4611" max="4611" width="64" style="269" customWidth="1"/>
    <col min="4612" max="4612" width="32.109375" style="269" customWidth="1"/>
    <col min="4613" max="4613" width="23.6640625" style="269" customWidth="1"/>
    <col min="4614" max="4619" width="19.5546875" style="269" customWidth="1"/>
    <col min="4620" max="4620" width="7.44140625" style="269" bestFit="1" customWidth="1"/>
    <col min="4621" max="4621" width="6.6640625" style="269" bestFit="1" customWidth="1"/>
    <col min="4622" max="4622" width="9.88671875" style="269" bestFit="1" customWidth="1"/>
    <col min="4623" max="4623" width="21.109375" style="269" bestFit="1" customWidth="1"/>
    <col min="4624" max="4624" width="16.44140625" style="269" bestFit="1" customWidth="1"/>
    <col min="4625" max="4625" width="7.33203125" style="269" bestFit="1" customWidth="1"/>
    <col min="4626" max="4626" width="9.33203125" style="269" bestFit="1" customWidth="1"/>
    <col min="4627" max="4627" width="17.88671875" style="269" bestFit="1" customWidth="1"/>
    <col min="4628" max="4628" width="6.6640625" style="269" bestFit="1" customWidth="1"/>
    <col min="4629" max="4629" width="19.109375" style="269" bestFit="1" customWidth="1"/>
    <col min="4630" max="4630" width="25.109375" style="269" bestFit="1" customWidth="1"/>
    <col min="4631" max="4631" width="21.44140625" style="269" bestFit="1" customWidth="1"/>
    <col min="4632" max="4632" width="19.6640625" style="269" bestFit="1" customWidth="1"/>
    <col min="4633" max="4633" width="14" style="269" bestFit="1" customWidth="1"/>
    <col min="4634" max="4634" width="13.109375" style="269" bestFit="1" customWidth="1"/>
    <col min="4635" max="4635" width="9.33203125" style="269" bestFit="1" customWidth="1"/>
    <col min="4636" max="4636" width="13.109375" style="269" bestFit="1" customWidth="1"/>
    <col min="4637" max="4637" width="7.44140625" style="269" bestFit="1" customWidth="1"/>
    <col min="4638" max="4638" width="19.44140625" style="269" bestFit="1" customWidth="1"/>
    <col min="4639" max="4639" width="20.88671875" style="269" bestFit="1" customWidth="1"/>
    <col min="4640" max="4640" width="19" style="269" bestFit="1" customWidth="1"/>
    <col min="4641" max="4641" width="25.88671875" style="269" bestFit="1" customWidth="1"/>
    <col min="4642" max="4642" width="14.5546875" style="269" bestFit="1" customWidth="1"/>
    <col min="4643" max="4643" width="14.44140625" style="269" bestFit="1" customWidth="1"/>
    <col min="4644" max="4644" width="27.33203125" style="269" bestFit="1" customWidth="1"/>
    <col min="4645" max="4645" width="11.5546875" style="269" bestFit="1" customWidth="1"/>
    <col min="4646" max="4646" width="6.33203125" style="269" bestFit="1" customWidth="1"/>
    <col min="4647" max="4647" width="7" style="269" bestFit="1" customWidth="1"/>
    <col min="4648" max="4648" width="23.88671875" style="269" bestFit="1" customWidth="1"/>
    <col min="4649" max="4649" width="12.88671875" style="269" bestFit="1" customWidth="1"/>
    <col min="4650" max="4650" width="11.33203125" style="269" bestFit="1" customWidth="1"/>
    <col min="4651" max="4651" width="15.33203125" style="269" bestFit="1" customWidth="1"/>
    <col min="4652" max="4652" width="21.109375" style="269" bestFit="1" customWidth="1"/>
    <col min="4653" max="4653" width="23.88671875" style="269" bestFit="1" customWidth="1"/>
    <col min="4654" max="4654" width="14.44140625" style="269" bestFit="1" customWidth="1"/>
    <col min="4655" max="4655" width="11.109375" style="269" bestFit="1" customWidth="1"/>
    <col min="4656" max="4656" width="15" style="269" bestFit="1" customWidth="1"/>
    <col min="4657" max="4657" width="11.6640625" style="269" bestFit="1" customWidth="1"/>
    <col min="4658" max="4658" width="23.5546875" style="269" bestFit="1" customWidth="1"/>
    <col min="4659" max="4659" width="22.109375" style="269" bestFit="1" customWidth="1"/>
    <col min="4660" max="4660" width="21" style="269" bestFit="1" customWidth="1"/>
    <col min="4661" max="4661" width="15.6640625" style="269" bestFit="1" customWidth="1"/>
    <col min="4662" max="4662" width="10.44140625" style="269" bestFit="1" customWidth="1"/>
    <col min="4663" max="4663" width="13.6640625" style="269" bestFit="1" customWidth="1"/>
    <col min="4664" max="4664" width="18" style="269" bestFit="1" customWidth="1"/>
    <col min="4665" max="4665" width="19.6640625" style="269" bestFit="1" customWidth="1"/>
    <col min="4666" max="4666" width="13.88671875" style="269"/>
    <col min="4667" max="4667" width="15.6640625" style="269" bestFit="1" customWidth="1"/>
    <col min="4668" max="4668" width="28.5546875" style="269" bestFit="1" customWidth="1"/>
    <col min="4669" max="4669" width="20.33203125" style="269" bestFit="1" customWidth="1"/>
    <col min="4670" max="4670" width="16" style="269" bestFit="1" customWidth="1"/>
    <col min="4671" max="4671" width="13.6640625" style="269" bestFit="1" customWidth="1"/>
    <col min="4672" max="4672" width="28.109375" style="269" bestFit="1" customWidth="1"/>
    <col min="4673" max="4673" width="15.88671875" style="269" bestFit="1" customWidth="1"/>
    <col min="4674" max="4674" width="26.33203125" style="269" bestFit="1" customWidth="1"/>
    <col min="4675" max="4675" width="13.109375" style="269" bestFit="1" customWidth="1"/>
    <col min="4676" max="4676" width="15" style="269" bestFit="1" customWidth="1"/>
    <col min="4677" max="4677" width="9" style="269" bestFit="1" customWidth="1"/>
    <col min="4678" max="4678" width="18" style="269" bestFit="1" customWidth="1"/>
    <col min="4679" max="4679" width="14.33203125" style="269" bestFit="1" customWidth="1"/>
    <col min="4680" max="4680" width="15.6640625" style="269" bestFit="1" customWidth="1"/>
    <col min="4681" max="4681" width="18.6640625" style="269" bestFit="1" customWidth="1"/>
    <col min="4682" max="4682" width="16.109375" style="269" bestFit="1" customWidth="1"/>
    <col min="4683" max="4683" width="23.5546875" style="269" bestFit="1" customWidth="1"/>
    <col min="4684" max="4684" width="23.88671875" style="269" bestFit="1" customWidth="1"/>
    <col min="4685" max="4685" width="22.88671875" style="269" bestFit="1" customWidth="1"/>
    <col min="4686" max="4686" width="11.6640625" style="269" bestFit="1" customWidth="1"/>
    <col min="4687" max="4687" width="11.88671875" style="269" bestFit="1" customWidth="1"/>
    <col min="4688" max="4688" width="15.109375" style="269" bestFit="1" customWidth="1"/>
    <col min="4689" max="4689" width="15.33203125" style="269" bestFit="1" customWidth="1"/>
    <col min="4690" max="4690" width="19.5546875" style="269" bestFit="1" customWidth="1"/>
    <col min="4691" max="4691" width="21.5546875" style="269" bestFit="1" customWidth="1"/>
    <col min="4692" max="4692" width="18.88671875" style="269" bestFit="1" customWidth="1"/>
    <col min="4693" max="4693" width="8.6640625" style="269" bestFit="1" customWidth="1"/>
    <col min="4694" max="4694" width="8.88671875" style="269" bestFit="1" customWidth="1"/>
    <col min="4695" max="4695" width="13.109375" style="269" bestFit="1" customWidth="1"/>
    <col min="4696" max="4696" width="9.5546875" style="269" bestFit="1" customWidth="1"/>
    <col min="4697" max="4697" width="9.6640625" style="269" bestFit="1" customWidth="1"/>
    <col min="4698" max="4698" width="14" style="269" bestFit="1" customWidth="1"/>
    <col min="4699" max="4699" width="17" style="269" bestFit="1" customWidth="1"/>
    <col min="4700" max="4700" width="17.33203125" style="269" bestFit="1" customWidth="1"/>
    <col min="4701" max="4701" width="21.5546875" style="269" bestFit="1" customWidth="1"/>
    <col min="4702" max="4702" width="17.6640625" style="269" bestFit="1" customWidth="1"/>
    <col min="4703" max="4703" width="14.5546875" style="269" bestFit="1" customWidth="1"/>
    <col min="4704" max="4704" width="15.6640625" style="269" bestFit="1" customWidth="1"/>
    <col min="4705" max="4705" width="19.109375" style="269" bestFit="1" customWidth="1"/>
    <col min="4706" max="4706" width="12.44140625" style="269" bestFit="1" customWidth="1"/>
    <col min="4707" max="4708" width="14.88671875" style="269" bestFit="1" customWidth="1"/>
    <col min="4709" max="4709" width="14.44140625" style="269" bestFit="1" customWidth="1"/>
    <col min="4710" max="4710" width="23.109375" style="269" bestFit="1" customWidth="1"/>
    <col min="4711" max="4711" width="26" style="269" bestFit="1" customWidth="1"/>
    <col min="4712" max="4712" width="19.44140625" style="269" bestFit="1" customWidth="1"/>
    <col min="4713" max="4713" width="21.5546875" style="269" bestFit="1" customWidth="1"/>
    <col min="4714" max="4714" width="25.88671875" style="269" bestFit="1" customWidth="1"/>
    <col min="4715" max="4715" width="18.5546875" style="269" bestFit="1" customWidth="1"/>
    <col min="4716" max="4716" width="16.33203125" style="269" bestFit="1" customWidth="1"/>
    <col min="4717" max="4717" width="15.44140625" style="269" bestFit="1" customWidth="1"/>
    <col min="4718" max="4718" width="17.33203125" style="269" bestFit="1" customWidth="1"/>
    <col min="4719" max="4719" width="17.44140625" style="269" bestFit="1" customWidth="1"/>
    <col min="4720" max="4720" width="21.6640625" style="269" bestFit="1" customWidth="1"/>
    <col min="4721" max="4721" width="17.33203125" style="269" bestFit="1" customWidth="1"/>
    <col min="4722" max="4722" width="17.44140625" style="269" bestFit="1" customWidth="1"/>
    <col min="4723" max="4723" width="21.6640625" style="269" bestFit="1" customWidth="1"/>
    <col min="4724" max="4724" width="13.44140625" style="269" bestFit="1" customWidth="1"/>
    <col min="4725" max="4822" width="12" style="269" customWidth="1"/>
    <col min="4823" max="4823" width="17.109375" style="269" customWidth="1"/>
    <col min="4824" max="4864" width="13.88671875" style="269"/>
    <col min="4865" max="4865" width="2.5546875" style="269" customWidth="1"/>
    <col min="4866" max="4866" width="0" style="269" hidden="1" customWidth="1"/>
    <col min="4867" max="4867" width="64" style="269" customWidth="1"/>
    <col min="4868" max="4868" width="32.109375" style="269" customWidth="1"/>
    <col min="4869" max="4869" width="23.6640625" style="269" customWidth="1"/>
    <col min="4870" max="4875" width="19.5546875" style="269" customWidth="1"/>
    <col min="4876" max="4876" width="7.44140625" style="269" bestFit="1" customWidth="1"/>
    <col min="4877" max="4877" width="6.6640625" style="269" bestFit="1" customWidth="1"/>
    <col min="4878" max="4878" width="9.88671875" style="269" bestFit="1" customWidth="1"/>
    <col min="4879" max="4879" width="21.109375" style="269" bestFit="1" customWidth="1"/>
    <col min="4880" max="4880" width="16.44140625" style="269" bestFit="1" customWidth="1"/>
    <col min="4881" max="4881" width="7.33203125" style="269" bestFit="1" customWidth="1"/>
    <col min="4882" max="4882" width="9.33203125" style="269" bestFit="1" customWidth="1"/>
    <col min="4883" max="4883" width="17.88671875" style="269" bestFit="1" customWidth="1"/>
    <col min="4884" max="4884" width="6.6640625" style="269" bestFit="1" customWidth="1"/>
    <col min="4885" max="4885" width="19.109375" style="269" bestFit="1" customWidth="1"/>
    <col min="4886" max="4886" width="25.109375" style="269" bestFit="1" customWidth="1"/>
    <col min="4887" max="4887" width="21.44140625" style="269" bestFit="1" customWidth="1"/>
    <col min="4888" max="4888" width="19.6640625" style="269" bestFit="1" customWidth="1"/>
    <col min="4889" max="4889" width="14" style="269" bestFit="1" customWidth="1"/>
    <col min="4890" max="4890" width="13.109375" style="269" bestFit="1" customWidth="1"/>
    <col min="4891" max="4891" width="9.33203125" style="269" bestFit="1" customWidth="1"/>
    <col min="4892" max="4892" width="13.109375" style="269" bestFit="1" customWidth="1"/>
    <col min="4893" max="4893" width="7.44140625" style="269" bestFit="1" customWidth="1"/>
    <col min="4894" max="4894" width="19.44140625" style="269" bestFit="1" customWidth="1"/>
    <col min="4895" max="4895" width="20.88671875" style="269" bestFit="1" customWidth="1"/>
    <col min="4896" max="4896" width="19" style="269" bestFit="1" customWidth="1"/>
    <col min="4897" max="4897" width="25.88671875" style="269" bestFit="1" customWidth="1"/>
    <col min="4898" max="4898" width="14.5546875" style="269" bestFit="1" customWidth="1"/>
    <col min="4899" max="4899" width="14.44140625" style="269" bestFit="1" customWidth="1"/>
    <col min="4900" max="4900" width="27.33203125" style="269" bestFit="1" customWidth="1"/>
    <col min="4901" max="4901" width="11.5546875" style="269" bestFit="1" customWidth="1"/>
    <col min="4902" max="4902" width="6.33203125" style="269" bestFit="1" customWidth="1"/>
    <col min="4903" max="4903" width="7" style="269" bestFit="1" customWidth="1"/>
    <col min="4904" max="4904" width="23.88671875" style="269" bestFit="1" customWidth="1"/>
    <col min="4905" max="4905" width="12.88671875" style="269" bestFit="1" customWidth="1"/>
    <col min="4906" max="4906" width="11.33203125" style="269" bestFit="1" customWidth="1"/>
    <col min="4907" max="4907" width="15.33203125" style="269" bestFit="1" customWidth="1"/>
    <col min="4908" max="4908" width="21.109375" style="269" bestFit="1" customWidth="1"/>
    <col min="4909" max="4909" width="23.88671875" style="269" bestFit="1" customWidth="1"/>
    <col min="4910" max="4910" width="14.44140625" style="269" bestFit="1" customWidth="1"/>
    <col min="4911" max="4911" width="11.109375" style="269" bestFit="1" customWidth="1"/>
    <col min="4912" max="4912" width="15" style="269" bestFit="1" customWidth="1"/>
    <col min="4913" max="4913" width="11.6640625" style="269" bestFit="1" customWidth="1"/>
    <col min="4914" max="4914" width="23.5546875" style="269" bestFit="1" customWidth="1"/>
    <col min="4915" max="4915" width="22.109375" style="269" bestFit="1" customWidth="1"/>
    <col min="4916" max="4916" width="21" style="269" bestFit="1" customWidth="1"/>
    <col min="4917" max="4917" width="15.6640625" style="269" bestFit="1" customWidth="1"/>
    <col min="4918" max="4918" width="10.44140625" style="269" bestFit="1" customWidth="1"/>
    <col min="4919" max="4919" width="13.6640625" style="269" bestFit="1" customWidth="1"/>
    <col min="4920" max="4920" width="18" style="269" bestFit="1" customWidth="1"/>
    <col min="4921" max="4921" width="19.6640625" style="269" bestFit="1" customWidth="1"/>
    <col min="4922" max="4922" width="13.88671875" style="269"/>
    <col min="4923" max="4923" width="15.6640625" style="269" bestFit="1" customWidth="1"/>
    <col min="4924" max="4924" width="28.5546875" style="269" bestFit="1" customWidth="1"/>
    <col min="4925" max="4925" width="20.33203125" style="269" bestFit="1" customWidth="1"/>
    <col min="4926" max="4926" width="16" style="269" bestFit="1" customWidth="1"/>
    <col min="4927" max="4927" width="13.6640625" style="269" bestFit="1" customWidth="1"/>
    <col min="4928" max="4928" width="28.109375" style="269" bestFit="1" customWidth="1"/>
    <col min="4929" max="4929" width="15.88671875" style="269" bestFit="1" customWidth="1"/>
    <col min="4930" max="4930" width="26.33203125" style="269" bestFit="1" customWidth="1"/>
    <col min="4931" max="4931" width="13.109375" style="269" bestFit="1" customWidth="1"/>
    <col min="4932" max="4932" width="15" style="269" bestFit="1" customWidth="1"/>
    <col min="4933" max="4933" width="9" style="269" bestFit="1" customWidth="1"/>
    <col min="4934" max="4934" width="18" style="269" bestFit="1" customWidth="1"/>
    <col min="4935" max="4935" width="14.33203125" style="269" bestFit="1" customWidth="1"/>
    <col min="4936" max="4936" width="15.6640625" style="269" bestFit="1" customWidth="1"/>
    <col min="4937" max="4937" width="18.6640625" style="269" bestFit="1" customWidth="1"/>
    <col min="4938" max="4938" width="16.109375" style="269" bestFit="1" customWidth="1"/>
    <col min="4939" max="4939" width="23.5546875" style="269" bestFit="1" customWidth="1"/>
    <col min="4940" max="4940" width="23.88671875" style="269" bestFit="1" customWidth="1"/>
    <col min="4941" max="4941" width="22.88671875" style="269" bestFit="1" customWidth="1"/>
    <col min="4942" max="4942" width="11.6640625" style="269" bestFit="1" customWidth="1"/>
    <col min="4943" max="4943" width="11.88671875" style="269" bestFit="1" customWidth="1"/>
    <col min="4944" max="4944" width="15.109375" style="269" bestFit="1" customWidth="1"/>
    <col min="4945" max="4945" width="15.33203125" style="269" bestFit="1" customWidth="1"/>
    <col min="4946" max="4946" width="19.5546875" style="269" bestFit="1" customWidth="1"/>
    <col min="4947" max="4947" width="21.5546875" style="269" bestFit="1" customWidth="1"/>
    <col min="4948" max="4948" width="18.88671875" style="269" bestFit="1" customWidth="1"/>
    <col min="4949" max="4949" width="8.6640625" style="269" bestFit="1" customWidth="1"/>
    <col min="4950" max="4950" width="8.88671875" style="269" bestFit="1" customWidth="1"/>
    <col min="4951" max="4951" width="13.109375" style="269" bestFit="1" customWidth="1"/>
    <col min="4952" max="4952" width="9.5546875" style="269" bestFit="1" customWidth="1"/>
    <col min="4953" max="4953" width="9.6640625" style="269" bestFit="1" customWidth="1"/>
    <col min="4954" max="4954" width="14" style="269" bestFit="1" customWidth="1"/>
    <col min="4955" max="4955" width="17" style="269" bestFit="1" customWidth="1"/>
    <col min="4956" max="4956" width="17.33203125" style="269" bestFit="1" customWidth="1"/>
    <col min="4957" max="4957" width="21.5546875" style="269" bestFit="1" customWidth="1"/>
    <col min="4958" max="4958" width="17.6640625" style="269" bestFit="1" customWidth="1"/>
    <col min="4959" max="4959" width="14.5546875" style="269" bestFit="1" customWidth="1"/>
    <col min="4960" max="4960" width="15.6640625" style="269" bestFit="1" customWidth="1"/>
    <col min="4961" max="4961" width="19.109375" style="269" bestFit="1" customWidth="1"/>
    <col min="4962" max="4962" width="12.44140625" style="269" bestFit="1" customWidth="1"/>
    <col min="4963" max="4964" width="14.88671875" style="269" bestFit="1" customWidth="1"/>
    <col min="4965" max="4965" width="14.44140625" style="269" bestFit="1" customWidth="1"/>
    <col min="4966" max="4966" width="23.109375" style="269" bestFit="1" customWidth="1"/>
    <col min="4967" max="4967" width="26" style="269" bestFit="1" customWidth="1"/>
    <col min="4968" max="4968" width="19.44140625" style="269" bestFit="1" customWidth="1"/>
    <col min="4969" max="4969" width="21.5546875" style="269" bestFit="1" customWidth="1"/>
    <col min="4970" max="4970" width="25.88671875" style="269" bestFit="1" customWidth="1"/>
    <col min="4971" max="4971" width="18.5546875" style="269" bestFit="1" customWidth="1"/>
    <col min="4972" max="4972" width="16.33203125" style="269" bestFit="1" customWidth="1"/>
    <col min="4973" max="4973" width="15.44140625" style="269" bestFit="1" customWidth="1"/>
    <col min="4974" max="4974" width="17.33203125" style="269" bestFit="1" customWidth="1"/>
    <col min="4975" max="4975" width="17.44140625" style="269" bestFit="1" customWidth="1"/>
    <col min="4976" max="4976" width="21.6640625" style="269" bestFit="1" customWidth="1"/>
    <col min="4977" max="4977" width="17.33203125" style="269" bestFit="1" customWidth="1"/>
    <col min="4978" max="4978" width="17.44140625" style="269" bestFit="1" customWidth="1"/>
    <col min="4979" max="4979" width="21.6640625" style="269" bestFit="1" customWidth="1"/>
    <col min="4980" max="4980" width="13.44140625" style="269" bestFit="1" customWidth="1"/>
    <col min="4981" max="5078" width="12" style="269" customWidth="1"/>
    <col min="5079" max="5079" width="17.109375" style="269" customWidth="1"/>
    <col min="5080" max="5120" width="13.88671875" style="269"/>
    <col min="5121" max="5121" width="2.5546875" style="269" customWidth="1"/>
    <col min="5122" max="5122" width="0" style="269" hidden="1" customWidth="1"/>
    <col min="5123" max="5123" width="64" style="269" customWidth="1"/>
    <col min="5124" max="5124" width="32.109375" style="269" customWidth="1"/>
    <col min="5125" max="5125" width="23.6640625" style="269" customWidth="1"/>
    <col min="5126" max="5131" width="19.5546875" style="269" customWidth="1"/>
    <col min="5132" max="5132" width="7.44140625" style="269" bestFit="1" customWidth="1"/>
    <col min="5133" max="5133" width="6.6640625" style="269" bestFit="1" customWidth="1"/>
    <col min="5134" max="5134" width="9.88671875" style="269" bestFit="1" customWidth="1"/>
    <col min="5135" max="5135" width="21.109375" style="269" bestFit="1" customWidth="1"/>
    <col min="5136" max="5136" width="16.44140625" style="269" bestFit="1" customWidth="1"/>
    <col min="5137" max="5137" width="7.33203125" style="269" bestFit="1" customWidth="1"/>
    <col min="5138" max="5138" width="9.33203125" style="269" bestFit="1" customWidth="1"/>
    <col min="5139" max="5139" width="17.88671875" style="269" bestFit="1" customWidth="1"/>
    <col min="5140" max="5140" width="6.6640625" style="269" bestFit="1" customWidth="1"/>
    <col min="5141" max="5141" width="19.109375" style="269" bestFit="1" customWidth="1"/>
    <col min="5142" max="5142" width="25.109375" style="269" bestFit="1" customWidth="1"/>
    <col min="5143" max="5143" width="21.44140625" style="269" bestFit="1" customWidth="1"/>
    <col min="5144" max="5144" width="19.6640625" style="269" bestFit="1" customWidth="1"/>
    <col min="5145" max="5145" width="14" style="269" bestFit="1" customWidth="1"/>
    <col min="5146" max="5146" width="13.109375" style="269" bestFit="1" customWidth="1"/>
    <col min="5147" max="5147" width="9.33203125" style="269" bestFit="1" customWidth="1"/>
    <col min="5148" max="5148" width="13.109375" style="269" bestFit="1" customWidth="1"/>
    <col min="5149" max="5149" width="7.44140625" style="269" bestFit="1" customWidth="1"/>
    <col min="5150" max="5150" width="19.44140625" style="269" bestFit="1" customWidth="1"/>
    <col min="5151" max="5151" width="20.88671875" style="269" bestFit="1" customWidth="1"/>
    <col min="5152" max="5152" width="19" style="269" bestFit="1" customWidth="1"/>
    <col min="5153" max="5153" width="25.88671875" style="269" bestFit="1" customWidth="1"/>
    <col min="5154" max="5154" width="14.5546875" style="269" bestFit="1" customWidth="1"/>
    <col min="5155" max="5155" width="14.44140625" style="269" bestFit="1" customWidth="1"/>
    <col min="5156" max="5156" width="27.33203125" style="269" bestFit="1" customWidth="1"/>
    <col min="5157" max="5157" width="11.5546875" style="269" bestFit="1" customWidth="1"/>
    <col min="5158" max="5158" width="6.33203125" style="269" bestFit="1" customWidth="1"/>
    <col min="5159" max="5159" width="7" style="269" bestFit="1" customWidth="1"/>
    <col min="5160" max="5160" width="23.88671875" style="269" bestFit="1" customWidth="1"/>
    <col min="5161" max="5161" width="12.88671875" style="269" bestFit="1" customWidth="1"/>
    <col min="5162" max="5162" width="11.33203125" style="269" bestFit="1" customWidth="1"/>
    <col min="5163" max="5163" width="15.33203125" style="269" bestFit="1" customWidth="1"/>
    <col min="5164" max="5164" width="21.109375" style="269" bestFit="1" customWidth="1"/>
    <col min="5165" max="5165" width="23.88671875" style="269" bestFit="1" customWidth="1"/>
    <col min="5166" max="5166" width="14.44140625" style="269" bestFit="1" customWidth="1"/>
    <col min="5167" max="5167" width="11.109375" style="269" bestFit="1" customWidth="1"/>
    <col min="5168" max="5168" width="15" style="269" bestFit="1" customWidth="1"/>
    <col min="5169" max="5169" width="11.6640625" style="269" bestFit="1" customWidth="1"/>
    <col min="5170" max="5170" width="23.5546875" style="269" bestFit="1" customWidth="1"/>
    <col min="5171" max="5171" width="22.109375" style="269" bestFit="1" customWidth="1"/>
    <col min="5172" max="5172" width="21" style="269" bestFit="1" customWidth="1"/>
    <col min="5173" max="5173" width="15.6640625" style="269" bestFit="1" customWidth="1"/>
    <col min="5174" max="5174" width="10.44140625" style="269" bestFit="1" customWidth="1"/>
    <col min="5175" max="5175" width="13.6640625" style="269" bestFit="1" customWidth="1"/>
    <col min="5176" max="5176" width="18" style="269" bestFit="1" customWidth="1"/>
    <col min="5177" max="5177" width="19.6640625" style="269" bestFit="1" customWidth="1"/>
    <col min="5178" max="5178" width="13.88671875" style="269"/>
    <col min="5179" max="5179" width="15.6640625" style="269" bestFit="1" customWidth="1"/>
    <col min="5180" max="5180" width="28.5546875" style="269" bestFit="1" customWidth="1"/>
    <col min="5181" max="5181" width="20.33203125" style="269" bestFit="1" customWidth="1"/>
    <col min="5182" max="5182" width="16" style="269" bestFit="1" customWidth="1"/>
    <col min="5183" max="5183" width="13.6640625" style="269" bestFit="1" customWidth="1"/>
    <col min="5184" max="5184" width="28.109375" style="269" bestFit="1" customWidth="1"/>
    <col min="5185" max="5185" width="15.88671875" style="269" bestFit="1" customWidth="1"/>
    <col min="5186" max="5186" width="26.33203125" style="269" bestFit="1" customWidth="1"/>
    <col min="5187" max="5187" width="13.109375" style="269" bestFit="1" customWidth="1"/>
    <col min="5188" max="5188" width="15" style="269" bestFit="1" customWidth="1"/>
    <col min="5189" max="5189" width="9" style="269" bestFit="1" customWidth="1"/>
    <col min="5190" max="5190" width="18" style="269" bestFit="1" customWidth="1"/>
    <col min="5191" max="5191" width="14.33203125" style="269" bestFit="1" customWidth="1"/>
    <col min="5192" max="5192" width="15.6640625" style="269" bestFit="1" customWidth="1"/>
    <col min="5193" max="5193" width="18.6640625" style="269" bestFit="1" customWidth="1"/>
    <col min="5194" max="5194" width="16.109375" style="269" bestFit="1" customWidth="1"/>
    <col min="5195" max="5195" width="23.5546875" style="269" bestFit="1" customWidth="1"/>
    <col min="5196" max="5196" width="23.88671875" style="269" bestFit="1" customWidth="1"/>
    <col min="5197" max="5197" width="22.88671875" style="269" bestFit="1" customWidth="1"/>
    <col min="5198" max="5198" width="11.6640625" style="269" bestFit="1" customWidth="1"/>
    <col min="5199" max="5199" width="11.88671875" style="269" bestFit="1" customWidth="1"/>
    <col min="5200" max="5200" width="15.109375" style="269" bestFit="1" customWidth="1"/>
    <col min="5201" max="5201" width="15.33203125" style="269" bestFit="1" customWidth="1"/>
    <col min="5202" max="5202" width="19.5546875" style="269" bestFit="1" customWidth="1"/>
    <col min="5203" max="5203" width="21.5546875" style="269" bestFit="1" customWidth="1"/>
    <col min="5204" max="5204" width="18.88671875" style="269" bestFit="1" customWidth="1"/>
    <col min="5205" max="5205" width="8.6640625" style="269" bestFit="1" customWidth="1"/>
    <col min="5206" max="5206" width="8.88671875" style="269" bestFit="1" customWidth="1"/>
    <col min="5207" max="5207" width="13.109375" style="269" bestFit="1" customWidth="1"/>
    <col min="5208" max="5208" width="9.5546875" style="269" bestFit="1" customWidth="1"/>
    <col min="5209" max="5209" width="9.6640625" style="269" bestFit="1" customWidth="1"/>
    <col min="5210" max="5210" width="14" style="269" bestFit="1" customWidth="1"/>
    <col min="5211" max="5211" width="17" style="269" bestFit="1" customWidth="1"/>
    <col min="5212" max="5212" width="17.33203125" style="269" bestFit="1" customWidth="1"/>
    <col min="5213" max="5213" width="21.5546875" style="269" bestFit="1" customWidth="1"/>
    <col min="5214" max="5214" width="17.6640625" style="269" bestFit="1" customWidth="1"/>
    <col min="5215" max="5215" width="14.5546875" style="269" bestFit="1" customWidth="1"/>
    <col min="5216" max="5216" width="15.6640625" style="269" bestFit="1" customWidth="1"/>
    <col min="5217" max="5217" width="19.109375" style="269" bestFit="1" customWidth="1"/>
    <col min="5218" max="5218" width="12.44140625" style="269" bestFit="1" customWidth="1"/>
    <col min="5219" max="5220" width="14.88671875" style="269" bestFit="1" customWidth="1"/>
    <col min="5221" max="5221" width="14.44140625" style="269" bestFit="1" customWidth="1"/>
    <col min="5222" max="5222" width="23.109375" style="269" bestFit="1" customWidth="1"/>
    <col min="5223" max="5223" width="26" style="269" bestFit="1" customWidth="1"/>
    <col min="5224" max="5224" width="19.44140625" style="269" bestFit="1" customWidth="1"/>
    <col min="5225" max="5225" width="21.5546875" style="269" bestFit="1" customWidth="1"/>
    <col min="5226" max="5226" width="25.88671875" style="269" bestFit="1" customWidth="1"/>
    <col min="5227" max="5227" width="18.5546875" style="269" bestFit="1" customWidth="1"/>
    <col min="5228" max="5228" width="16.33203125" style="269" bestFit="1" customWidth="1"/>
    <col min="5229" max="5229" width="15.44140625" style="269" bestFit="1" customWidth="1"/>
    <col min="5230" max="5230" width="17.33203125" style="269" bestFit="1" customWidth="1"/>
    <col min="5231" max="5231" width="17.44140625" style="269" bestFit="1" customWidth="1"/>
    <col min="5232" max="5232" width="21.6640625" style="269" bestFit="1" customWidth="1"/>
    <col min="5233" max="5233" width="17.33203125" style="269" bestFit="1" customWidth="1"/>
    <col min="5234" max="5234" width="17.44140625" style="269" bestFit="1" customWidth="1"/>
    <col min="5235" max="5235" width="21.6640625" style="269" bestFit="1" customWidth="1"/>
    <col min="5236" max="5236" width="13.44140625" style="269" bestFit="1" customWidth="1"/>
    <col min="5237" max="5334" width="12" style="269" customWidth="1"/>
    <col min="5335" max="5335" width="17.109375" style="269" customWidth="1"/>
    <col min="5336" max="5376" width="13.88671875" style="269"/>
    <col min="5377" max="5377" width="2.5546875" style="269" customWidth="1"/>
    <col min="5378" max="5378" width="0" style="269" hidden="1" customWidth="1"/>
    <col min="5379" max="5379" width="64" style="269" customWidth="1"/>
    <col min="5380" max="5380" width="32.109375" style="269" customWidth="1"/>
    <col min="5381" max="5381" width="23.6640625" style="269" customWidth="1"/>
    <col min="5382" max="5387" width="19.5546875" style="269" customWidth="1"/>
    <col min="5388" max="5388" width="7.44140625" style="269" bestFit="1" customWidth="1"/>
    <col min="5389" max="5389" width="6.6640625" style="269" bestFit="1" customWidth="1"/>
    <col min="5390" max="5390" width="9.88671875" style="269" bestFit="1" customWidth="1"/>
    <col min="5391" max="5391" width="21.109375" style="269" bestFit="1" customWidth="1"/>
    <col min="5392" max="5392" width="16.44140625" style="269" bestFit="1" customWidth="1"/>
    <col min="5393" max="5393" width="7.33203125" style="269" bestFit="1" customWidth="1"/>
    <col min="5394" max="5394" width="9.33203125" style="269" bestFit="1" customWidth="1"/>
    <col min="5395" max="5395" width="17.88671875" style="269" bestFit="1" customWidth="1"/>
    <col min="5396" max="5396" width="6.6640625" style="269" bestFit="1" customWidth="1"/>
    <col min="5397" max="5397" width="19.109375" style="269" bestFit="1" customWidth="1"/>
    <col min="5398" max="5398" width="25.109375" style="269" bestFit="1" customWidth="1"/>
    <col min="5399" max="5399" width="21.44140625" style="269" bestFit="1" customWidth="1"/>
    <col min="5400" max="5400" width="19.6640625" style="269" bestFit="1" customWidth="1"/>
    <col min="5401" max="5401" width="14" style="269" bestFit="1" customWidth="1"/>
    <col min="5402" max="5402" width="13.109375" style="269" bestFit="1" customWidth="1"/>
    <col min="5403" max="5403" width="9.33203125" style="269" bestFit="1" customWidth="1"/>
    <col min="5404" max="5404" width="13.109375" style="269" bestFit="1" customWidth="1"/>
    <col min="5405" max="5405" width="7.44140625" style="269" bestFit="1" customWidth="1"/>
    <col min="5406" max="5406" width="19.44140625" style="269" bestFit="1" customWidth="1"/>
    <col min="5407" max="5407" width="20.88671875" style="269" bestFit="1" customWidth="1"/>
    <col min="5408" max="5408" width="19" style="269" bestFit="1" customWidth="1"/>
    <col min="5409" max="5409" width="25.88671875" style="269" bestFit="1" customWidth="1"/>
    <col min="5410" max="5410" width="14.5546875" style="269" bestFit="1" customWidth="1"/>
    <col min="5411" max="5411" width="14.44140625" style="269" bestFit="1" customWidth="1"/>
    <col min="5412" max="5412" width="27.33203125" style="269" bestFit="1" customWidth="1"/>
    <col min="5413" max="5413" width="11.5546875" style="269" bestFit="1" customWidth="1"/>
    <col min="5414" max="5414" width="6.33203125" style="269" bestFit="1" customWidth="1"/>
    <col min="5415" max="5415" width="7" style="269" bestFit="1" customWidth="1"/>
    <col min="5416" max="5416" width="23.88671875" style="269" bestFit="1" customWidth="1"/>
    <col min="5417" max="5417" width="12.88671875" style="269" bestFit="1" customWidth="1"/>
    <col min="5418" max="5418" width="11.33203125" style="269" bestFit="1" customWidth="1"/>
    <col min="5419" max="5419" width="15.33203125" style="269" bestFit="1" customWidth="1"/>
    <col min="5420" max="5420" width="21.109375" style="269" bestFit="1" customWidth="1"/>
    <col min="5421" max="5421" width="23.88671875" style="269" bestFit="1" customWidth="1"/>
    <col min="5422" max="5422" width="14.44140625" style="269" bestFit="1" customWidth="1"/>
    <col min="5423" max="5423" width="11.109375" style="269" bestFit="1" customWidth="1"/>
    <col min="5424" max="5424" width="15" style="269" bestFit="1" customWidth="1"/>
    <col min="5425" max="5425" width="11.6640625" style="269" bestFit="1" customWidth="1"/>
    <col min="5426" max="5426" width="23.5546875" style="269" bestFit="1" customWidth="1"/>
    <col min="5427" max="5427" width="22.109375" style="269" bestFit="1" customWidth="1"/>
    <col min="5428" max="5428" width="21" style="269" bestFit="1" customWidth="1"/>
    <col min="5429" max="5429" width="15.6640625" style="269" bestFit="1" customWidth="1"/>
    <col min="5430" max="5430" width="10.44140625" style="269" bestFit="1" customWidth="1"/>
    <col min="5431" max="5431" width="13.6640625" style="269" bestFit="1" customWidth="1"/>
    <col min="5432" max="5432" width="18" style="269" bestFit="1" customWidth="1"/>
    <col min="5433" max="5433" width="19.6640625" style="269" bestFit="1" customWidth="1"/>
    <col min="5434" max="5434" width="13.88671875" style="269"/>
    <col min="5435" max="5435" width="15.6640625" style="269" bestFit="1" customWidth="1"/>
    <col min="5436" max="5436" width="28.5546875" style="269" bestFit="1" customWidth="1"/>
    <col min="5437" max="5437" width="20.33203125" style="269" bestFit="1" customWidth="1"/>
    <col min="5438" max="5438" width="16" style="269" bestFit="1" customWidth="1"/>
    <col min="5439" max="5439" width="13.6640625" style="269" bestFit="1" customWidth="1"/>
    <col min="5440" max="5440" width="28.109375" style="269" bestFit="1" customWidth="1"/>
    <col min="5441" max="5441" width="15.88671875" style="269" bestFit="1" customWidth="1"/>
    <col min="5442" max="5442" width="26.33203125" style="269" bestFit="1" customWidth="1"/>
    <col min="5443" max="5443" width="13.109375" style="269" bestFit="1" customWidth="1"/>
    <col min="5444" max="5444" width="15" style="269" bestFit="1" customWidth="1"/>
    <col min="5445" max="5445" width="9" style="269" bestFit="1" customWidth="1"/>
    <col min="5446" max="5446" width="18" style="269" bestFit="1" customWidth="1"/>
    <col min="5447" max="5447" width="14.33203125" style="269" bestFit="1" customWidth="1"/>
    <col min="5448" max="5448" width="15.6640625" style="269" bestFit="1" customWidth="1"/>
    <col min="5449" max="5449" width="18.6640625" style="269" bestFit="1" customWidth="1"/>
    <col min="5450" max="5450" width="16.109375" style="269" bestFit="1" customWidth="1"/>
    <col min="5451" max="5451" width="23.5546875" style="269" bestFit="1" customWidth="1"/>
    <col min="5452" max="5452" width="23.88671875" style="269" bestFit="1" customWidth="1"/>
    <col min="5453" max="5453" width="22.88671875" style="269" bestFit="1" customWidth="1"/>
    <col min="5454" max="5454" width="11.6640625" style="269" bestFit="1" customWidth="1"/>
    <col min="5455" max="5455" width="11.88671875" style="269" bestFit="1" customWidth="1"/>
    <col min="5456" max="5456" width="15.109375" style="269" bestFit="1" customWidth="1"/>
    <col min="5457" max="5457" width="15.33203125" style="269" bestFit="1" customWidth="1"/>
    <col min="5458" max="5458" width="19.5546875" style="269" bestFit="1" customWidth="1"/>
    <col min="5459" max="5459" width="21.5546875" style="269" bestFit="1" customWidth="1"/>
    <col min="5460" max="5460" width="18.88671875" style="269" bestFit="1" customWidth="1"/>
    <col min="5461" max="5461" width="8.6640625" style="269" bestFit="1" customWidth="1"/>
    <col min="5462" max="5462" width="8.88671875" style="269" bestFit="1" customWidth="1"/>
    <col min="5463" max="5463" width="13.109375" style="269" bestFit="1" customWidth="1"/>
    <col min="5464" max="5464" width="9.5546875" style="269" bestFit="1" customWidth="1"/>
    <col min="5465" max="5465" width="9.6640625" style="269" bestFit="1" customWidth="1"/>
    <col min="5466" max="5466" width="14" style="269" bestFit="1" customWidth="1"/>
    <col min="5467" max="5467" width="17" style="269" bestFit="1" customWidth="1"/>
    <col min="5468" max="5468" width="17.33203125" style="269" bestFit="1" customWidth="1"/>
    <col min="5469" max="5469" width="21.5546875" style="269" bestFit="1" customWidth="1"/>
    <col min="5470" max="5470" width="17.6640625" style="269" bestFit="1" customWidth="1"/>
    <col min="5471" max="5471" width="14.5546875" style="269" bestFit="1" customWidth="1"/>
    <col min="5472" max="5472" width="15.6640625" style="269" bestFit="1" customWidth="1"/>
    <col min="5473" max="5473" width="19.109375" style="269" bestFit="1" customWidth="1"/>
    <col min="5474" max="5474" width="12.44140625" style="269" bestFit="1" customWidth="1"/>
    <col min="5475" max="5476" width="14.88671875" style="269" bestFit="1" customWidth="1"/>
    <col min="5477" max="5477" width="14.44140625" style="269" bestFit="1" customWidth="1"/>
    <col min="5478" max="5478" width="23.109375" style="269" bestFit="1" customWidth="1"/>
    <col min="5479" max="5479" width="26" style="269" bestFit="1" customWidth="1"/>
    <col min="5480" max="5480" width="19.44140625" style="269" bestFit="1" customWidth="1"/>
    <col min="5481" max="5481" width="21.5546875" style="269" bestFit="1" customWidth="1"/>
    <col min="5482" max="5482" width="25.88671875" style="269" bestFit="1" customWidth="1"/>
    <col min="5483" max="5483" width="18.5546875" style="269" bestFit="1" customWidth="1"/>
    <col min="5484" max="5484" width="16.33203125" style="269" bestFit="1" customWidth="1"/>
    <col min="5485" max="5485" width="15.44140625" style="269" bestFit="1" customWidth="1"/>
    <col min="5486" max="5486" width="17.33203125" style="269" bestFit="1" customWidth="1"/>
    <col min="5487" max="5487" width="17.44140625" style="269" bestFit="1" customWidth="1"/>
    <col min="5488" max="5488" width="21.6640625" style="269" bestFit="1" customWidth="1"/>
    <col min="5489" max="5489" width="17.33203125" style="269" bestFit="1" customWidth="1"/>
    <col min="5490" max="5490" width="17.44140625" style="269" bestFit="1" customWidth="1"/>
    <col min="5491" max="5491" width="21.6640625" style="269" bestFit="1" customWidth="1"/>
    <col min="5492" max="5492" width="13.44140625" style="269" bestFit="1" customWidth="1"/>
    <col min="5493" max="5590" width="12" style="269" customWidth="1"/>
    <col min="5591" max="5591" width="17.109375" style="269" customWidth="1"/>
    <col min="5592" max="5632" width="13.88671875" style="269"/>
    <col min="5633" max="5633" width="2.5546875" style="269" customWidth="1"/>
    <col min="5634" max="5634" width="0" style="269" hidden="1" customWidth="1"/>
    <col min="5635" max="5635" width="64" style="269" customWidth="1"/>
    <col min="5636" max="5636" width="32.109375" style="269" customWidth="1"/>
    <col min="5637" max="5637" width="23.6640625" style="269" customWidth="1"/>
    <col min="5638" max="5643" width="19.5546875" style="269" customWidth="1"/>
    <col min="5644" max="5644" width="7.44140625" style="269" bestFit="1" customWidth="1"/>
    <col min="5645" max="5645" width="6.6640625" style="269" bestFit="1" customWidth="1"/>
    <col min="5646" max="5646" width="9.88671875" style="269" bestFit="1" customWidth="1"/>
    <col min="5647" max="5647" width="21.109375" style="269" bestFit="1" customWidth="1"/>
    <col min="5648" max="5648" width="16.44140625" style="269" bestFit="1" customWidth="1"/>
    <col min="5649" max="5649" width="7.33203125" style="269" bestFit="1" customWidth="1"/>
    <col min="5650" max="5650" width="9.33203125" style="269" bestFit="1" customWidth="1"/>
    <col min="5651" max="5651" width="17.88671875" style="269" bestFit="1" customWidth="1"/>
    <col min="5652" max="5652" width="6.6640625" style="269" bestFit="1" customWidth="1"/>
    <col min="5653" max="5653" width="19.109375" style="269" bestFit="1" customWidth="1"/>
    <col min="5654" max="5654" width="25.109375" style="269" bestFit="1" customWidth="1"/>
    <col min="5655" max="5655" width="21.44140625" style="269" bestFit="1" customWidth="1"/>
    <col min="5656" max="5656" width="19.6640625" style="269" bestFit="1" customWidth="1"/>
    <col min="5657" max="5657" width="14" style="269" bestFit="1" customWidth="1"/>
    <col min="5658" max="5658" width="13.109375" style="269" bestFit="1" customWidth="1"/>
    <col min="5659" max="5659" width="9.33203125" style="269" bestFit="1" customWidth="1"/>
    <col min="5660" max="5660" width="13.109375" style="269" bestFit="1" customWidth="1"/>
    <col min="5661" max="5661" width="7.44140625" style="269" bestFit="1" customWidth="1"/>
    <col min="5662" max="5662" width="19.44140625" style="269" bestFit="1" customWidth="1"/>
    <col min="5663" max="5663" width="20.88671875" style="269" bestFit="1" customWidth="1"/>
    <col min="5664" max="5664" width="19" style="269" bestFit="1" customWidth="1"/>
    <col min="5665" max="5665" width="25.88671875" style="269" bestFit="1" customWidth="1"/>
    <col min="5666" max="5666" width="14.5546875" style="269" bestFit="1" customWidth="1"/>
    <col min="5667" max="5667" width="14.44140625" style="269" bestFit="1" customWidth="1"/>
    <col min="5668" max="5668" width="27.33203125" style="269" bestFit="1" customWidth="1"/>
    <col min="5669" max="5669" width="11.5546875" style="269" bestFit="1" customWidth="1"/>
    <col min="5670" max="5670" width="6.33203125" style="269" bestFit="1" customWidth="1"/>
    <col min="5671" max="5671" width="7" style="269" bestFit="1" customWidth="1"/>
    <col min="5672" max="5672" width="23.88671875" style="269" bestFit="1" customWidth="1"/>
    <col min="5673" max="5673" width="12.88671875" style="269" bestFit="1" customWidth="1"/>
    <col min="5674" max="5674" width="11.33203125" style="269" bestFit="1" customWidth="1"/>
    <col min="5675" max="5675" width="15.33203125" style="269" bestFit="1" customWidth="1"/>
    <col min="5676" max="5676" width="21.109375" style="269" bestFit="1" customWidth="1"/>
    <col min="5677" max="5677" width="23.88671875" style="269" bestFit="1" customWidth="1"/>
    <col min="5678" max="5678" width="14.44140625" style="269" bestFit="1" customWidth="1"/>
    <col min="5679" max="5679" width="11.109375" style="269" bestFit="1" customWidth="1"/>
    <col min="5680" max="5680" width="15" style="269" bestFit="1" customWidth="1"/>
    <col min="5681" max="5681" width="11.6640625" style="269" bestFit="1" customWidth="1"/>
    <col min="5682" max="5682" width="23.5546875" style="269" bestFit="1" customWidth="1"/>
    <col min="5683" max="5683" width="22.109375" style="269" bestFit="1" customWidth="1"/>
    <col min="5684" max="5684" width="21" style="269" bestFit="1" customWidth="1"/>
    <col min="5685" max="5685" width="15.6640625" style="269" bestFit="1" customWidth="1"/>
    <col min="5686" max="5686" width="10.44140625" style="269" bestFit="1" customWidth="1"/>
    <col min="5687" max="5687" width="13.6640625" style="269" bestFit="1" customWidth="1"/>
    <col min="5688" max="5688" width="18" style="269" bestFit="1" customWidth="1"/>
    <col min="5689" max="5689" width="19.6640625" style="269" bestFit="1" customWidth="1"/>
    <col min="5690" max="5690" width="13.88671875" style="269"/>
    <col min="5691" max="5691" width="15.6640625" style="269" bestFit="1" customWidth="1"/>
    <col min="5692" max="5692" width="28.5546875" style="269" bestFit="1" customWidth="1"/>
    <col min="5693" max="5693" width="20.33203125" style="269" bestFit="1" customWidth="1"/>
    <col min="5694" max="5694" width="16" style="269" bestFit="1" customWidth="1"/>
    <col min="5695" max="5695" width="13.6640625" style="269" bestFit="1" customWidth="1"/>
    <col min="5696" max="5696" width="28.109375" style="269" bestFit="1" customWidth="1"/>
    <col min="5697" max="5697" width="15.88671875" style="269" bestFit="1" customWidth="1"/>
    <col min="5698" max="5698" width="26.33203125" style="269" bestFit="1" customWidth="1"/>
    <col min="5699" max="5699" width="13.109375" style="269" bestFit="1" customWidth="1"/>
    <col min="5700" max="5700" width="15" style="269" bestFit="1" customWidth="1"/>
    <col min="5701" max="5701" width="9" style="269" bestFit="1" customWidth="1"/>
    <col min="5702" max="5702" width="18" style="269" bestFit="1" customWidth="1"/>
    <col min="5703" max="5703" width="14.33203125" style="269" bestFit="1" customWidth="1"/>
    <col min="5704" max="5704" width="15.6640625" style="269" bestFit="1" customWidth="1"/>
    <col min="5705" max="5705" width="18.6640625" style="269" bestFit="1" customWidth="1"/>
    <col min="5706" max="5706" width="16.109375" style="269" bestFit="1" customWidth="1"/>
    <col min="5707" max="5707" width="23.5546875" style="269" bestFit="1" customWidth="1"/>
    <col min="5708" max="5708" width="23.88671875" style="269" bestFit="1" customWidth="1"/>
    <col min="5709" max="5709" width="22.88671875" style="269" bestFit="1" customWidth="1"/>
    <col min="5710" max="5710" width="11.6640625" style="269" bestFit="1" customWidth="1"/>
    <col min="5711" max="5711" width="11.88671875" style="269" bestFit="1" customWidth="1"/>
    <col min="5712" max="5712" width="15.109375" style="269" bestFit="1" customWidth="1"/>
    <col min="5713" max="5713" width="15.33203125" style="269" bestFit="1" customWidth="1"/>
    <col min="5714" max="5714" width="19.5546875" style="269" bestFit="1" customWidth="1"/>
    <col min="5715" max="5715" width="21.5546875" style="269" bestFit="1" customWidth="1"/>
    <col min="5716" max="5716" width="18.88671875" style="269" bestFit="1" customWidth="1"/>
    <col min="5717" max="5717" width="8.6640625" style="269" bestFit="1" customWidth="1"/>
    <col min="5718" max="5718" width="8.88671875" style="269" bestFit="1" customWidth="1"/>
    <col min="5719" max="5719" width="13.109375" style="269" bestFit="1" customWidth="1"/>
    <col min="5720" max="5720" width="9.5546875" style="269" bestFit="1" customWidth="1"/>
    <col min="5721" max="5721" width="9.6640625" style="269" bestFit="1" customWidth="1"/>
    <col min="5722" max="5722" width="14" style="269" bestFit="1" customWidth="1"/>
    <col min="5723" max="5723" width="17" style="269" bestFit="1" customWidth="1"/>
    <col min="5724" max="5724" width="17.33203125" style="269" bestFit="1" customWidth="1"/>
    <col min="5725" max="5725" width="21.5546875" style="269" bestFit="1" customWidth="1"/>
    <col min="5726" max="5726" width="17.6640625" style="269" bestFit="1" customWidth="1"/>
    <col min="5727" max="5727" width="14.5546875" style="269" bestFit="1" customWidth="1"/>
    <col min="5728" max="5728" width="15.6640625" style="269" bestFit="1" customWidth="1"/>
    <col min="5729" max="5729" width="19.109375" style="269" bestFit="1" customWidth="1"/>
    <col min="5730" max="5730" width="12.44140625" style="269" bestFit="1" customWidth="1"/>
    <col min="5731" max="5732" width="14.88671875" style="269" bestFit="1" customWidth="1"/>
    <col min="5733" max="5733" width="14.44140625" style="269" bestFit="1" customWidth="1"/>
    <col min="5734" max="5734" width="23.109375" style="269" bestFit="1" customWidth="1"/>
    <col min="5735" max="5735" width="26" style="269" bestFit="1" customWidth="1"/>
    <col min="5736" max="5736" width="19.44140625" style="269" bestFit="1" customWidth="1"/>
    <col min="5737" max="5737" width="21.5546875" style="269" bestFit="1" customWidth="1"/>
    <col min="5738" max="5738" width="25.88671875" style="269" bestFit="1" customWidth="1"/>
    <col min="5739" max="5739" width="18.5546875" style="269" bestFit="1" customWidth="1"/>
    <col min="5740" max="5740" width="16.33203125" style="269" bestFit="1" customWidth="1"/>
    <col min="5741" max="5741" width="15.44140625" style="269" bestFit="1" customWidth="1"/>
    <col min="5742" max="5742" width="17.33203125" style="269" bestFit="1" customWidth="1"/>
    <col min="5743" max="5743" width="17.44140625" style="269" bestFit="1" customWidth="1"/>
    <col min="5744" max="5744" width="21.6640625" style="269" bestFit="1" customWidth="1"/>
    <col min="5745" max="5745" width="17.33203125" style="269" bestFit="1" customWidth="1"/>
    <col min="5746" max="5746" width="17.44140625" style="269" bestFit="1" customWidth="1"/>
    <col min="5747" max="5747" width="21.6640625" style="269" bestFit="1" customWidth="1"/>
    <col min="5748" max="5748" width="13.44140625" style="269" bestFit="1" customWidth="1"/>
    <col min="5749" max="5846" width="12" style="269" customWidth="1"/>
    <col min="5847" max="5847" width="17.109375" style="269" customWidth="1"/>
    <col min="5848" max="5888" width="13.88671875" style="269"/>
    <col min="5889" max="5889" width="2.5546875" style="269" customWidth="1"/>
    <col min="5890" max="5890" width="0" style="269" hidden="1" customWidth="1"/>
    <col min="5891" max="5891" width="64" style="269" customWidth="1"/>
    <col min="5892" max="5892" width="32.109375" style="269" customWidth="1"/>
    <col min="5893" max="5893" width="23.6640625" style="269" customWidth="1"/>
    <col min="5894" max="5899" width="19.5546875" style="269" customWidth="1"/>
    <col min="5900" max="5900" width="7.44140625" style="269" bestFit="1" customWidth="1"/>
    <col min="5901" max="5901" width="6.6640625" style="269" bestFit="1" customWidth="1"/>
    <col min="5902" max="5902" width="9.88671875" style="269" bestFit="1" customWidth="1"/>
    <col min="5903" max="5903" width="21.109375" style="269" bestFit="1" customWidth="1"/>
    <col min="5904" max="5904" width="16.44140625" style="269" bestFit="1" customWidth="1"/>
    <col min="5905" max="5905" width="7.33203125" style="269" bestFit="1" customWidth="1"/>
    <col min="5906" max="5906" width="9.33203125" style="269" bestFit="1" customWidth="1"/>
    <col min="5907" max="5907" width="17.88671875" style="269" bestFit="1" customWidth="1"/>
    <col min="5908" max="5908" width="6.6640625" style="269" bestFit="1" customWidth="1"/>
    <col min="5909" max="5909" width="19.109375" style="269" bestFit="1" customWidth="1"/>
    <col min="5910" max="5910" width="25.109375" style="269" bestFit="1" customWidth="1"/>
    <col min="5911" max="5911" width="21.44140625" style="269" bestFit="1" customWidth="1"/>
    <col min="5912" max="5912" width="19.6640625" style="269" bestFit="1" customWidth="1"/>
    <col min="5913" max="5913" width="14" style="269" bestFit="1" customWidth="1"/>
    <col min="5914" max="5914" width="13.109375" style="269" bestFit="1" customWidth="1"/>
    <col min="5915" max="5915" width="9.33203125" style="269" bestFit="1" customWidth="1"/>
    <col min="5916" max="5916" width="13.109375" style="269" bestFit="1" customWidth="1"/>
    <col min="5917" max="5917" width="7.44140625" style="269" bestFit="1" customWidth="1"/>
    <col min="5918" max="5918" width="19.44140625" style="269" bestFit="1" customWidth="1"/>
    <col min="5919" max="5919" width="20.88671875" style="269" bestFit="1" customWidth="1"/>
    <col min="5920" max="5920" width="19" style="269" bestFit="1" customWidth="1"/>
    <col min="5921" max="5921" width="25.88671875" style="269" bestFit="1" customWidth="1"/>
    <col min="5922" max="5922" width="14.5546875" style="269" bestFit="1" customWidth="1"/>
    <col min="5923" max="5923" width="14.44140625" style="269" bestFit="1" customWidth="1"/>
    <col min="5924" max="5924" width="27.33203125" style="269" bestFit="1" customWidth="1"/>
    <col min="5925" max="5925" width="11.5546875" style="269" bestFit="1" customWidth="1"/>
    <col min="5926" max="5926" width="6.33203125" style="269" bestFit="1" customWidth="1"/>
    <col min="5927" max="5927" width="7" style="269" bestFit="1" customWidth="1"/>
    <col min="5928" max="5928" width="23.88671875" style="269" bestFit="1" customWidth="1"/>
    <col min="5929" max="5929" width="12.88671875" style="269" bestFit="1" customWidth="1"/>
    <col min="5930" max="5930" width="11.33203125" style="269" bestFit="1" customWidth="1"/>
    <col min="5931" max="5931" width="15.33203125" style="269" bestFit="1" customWidth="1"/>
    <col min="5932" max="5932" width="21.109375" style="269" bestFit="1" customWidth="1"/>
    <col min="5933" max="5933" width="23.88671875" style="269" bestFit="1" customWidth="1"/>
    <col min="5934" max="5934" width="14.44140625" style="269" bestFit="1" customWidth="1"/>
    <col min="5935" max="5935" width="11.109375" style="269" bestFit="1" customWidth="1"/>
    <col min="5936" max="5936" width="15" style="269" bestFit="1" customWidth="1"/>
    <col min="5937" max="5937" width="11.6640625" style="269" bestFit="1" customWidth="1"/>
    <col min="5938" max="5938" width="23.5546875" style="269" bestFit="1" customWidth="1"/>
    <col min="5939" max="5939" width="22.109375" style="269" bestFit="1" customWidth="1"/>
    <col min="5940" max="5940" width="21" style="269" bestFit="1" customWidth="1"/>
    <col min="5941" max="5941" width="15.6640625" style="269" bestFit="1" customWidth="1"/>
    <col min="5942" max="5942" width="10.44140625" style="269" bestFit="1" customWidth="1"/>
    <col min="5943" max="5943" width="13.6640625" style="269" bestFit="1" customWidth="1"/>
    <col min="5944" max="5944" width="18" style="269" bestFit="1" customWidth="1"/>
    <col min="5945" max="5945" width="19.6640625" style="269" bestFit="1" customWidth="1"/>
    <col min="5946" max="5946" width="13.88671875" style="269"/>
    <col min="5947" max="5947" width="15.6640625" style="269" bestFit="1" customWidth="1"/>
    <col min="5948" max="5948" width="28.5546875" style="269" bestFit="1" customWidth="1"/>
    <col min="5949" max="5949" width="20.33203125" style="269" bestFit="1" customWidth="1"/>
    <col min="5950" max="5950" width="16" style="269" bestFit="1" customWidth="1"/>
    <col min="5951" max="5951" width="13.6640625" style="269" bestFit="1" customWidth="1"/>
    <col min="5952" max="5952" width="28.109375" style="269" bestFit="1" customWidth="1"/>
    <col min="5953" max="5953" width="15.88671875" style="269" bestFit="1" customWidth="1"/>
    <col min="5954" max="5954" width="26.33203125" style="269" bestFit="1" customWidth="1"/>
    <col min="5955" max="5955" width="13.109375" style="269" bestFit="1" customWidth="1"/>
    <col min="5956" max="5956" width="15" style="269" bestFit="1" customWidth="1"/>
    <col min="5957" max="5957" width="9" style="269" bestFit="1" customWidth="1"/>
    <col min="5958" max="5958" width="18" style="269" bestFit="1" customWidth="1"/>
    <col min="5959" max="5959" width="14.33203125" style="269" bestFit="1" customWidth="1"/>
    <col min="5960" max="5960" width="15.6640625" style="269" bestFit="1" customWidth="1"/>
    <col min="5961" max="5961" width="18.6640625" style="269" bestFit="1" customWidth="1"/>
    <col min="5962" max="5962" width="16.109375" style="269" bestFit="1" customWidth="1"/>
    <col min="5963" max="5963" width="23.5546875" style="269" bestFit="1" customWidth="1"/>
    <col min="5964" max="5964" width="23.88671875" style="269" bestFit="1" customWidth="1"/>
    <col min="5965" max="5965" width="22.88671875" style="269" bestFit="1" customWidth="1"/>
    <col min="5966" max="5966" width="11.6640625" style="269" bestFit="1" customWidth="1"/>
    <col min="5967" max="5967" width="11.88671875" style="269" bestFit="1" customWidth="1"/>
    <col min="5968" max="5968" width="15.109375" style="269" bestFit="1" customWidth="1"/>
    <col min="5969" max="5969" width="15.33203125" style="269" bestFit="1" customWidth="1"/>
    <col min="5970" max="5970" width="19.5546875" style="269" bestFit="1" customWidth="1"/>
    <col min="5971" max="5971" width="21.5546875" style="269" bestFit="1" customWidth="1"/>
    <col min="5972" max="5972" width="18.88671875" style="269" bestFit="1" customWidth="1"/>
    <col min="5973" max="5973" width="8.6640625" style="269" bestFit="1" customWidth="1"/>
    <col min="5974" max="5974" width="8.88671875" style="269" bestFit="1" customWidth="1"/>
    <col min="5975" max="5975" width="13.109375" style="269" bestFit="1" customWidth="1"/>
    <col min="5976" max="5976" width="9.5546875" style="269" bestFit="1" customWidth="1"/>
    <col min="5977" max="5977" width="9.6640625" style="269" bestFit="1" customWidth="1"/>
    <col min="5978" max="5978" width="14" style="269" bestFit="1" customWidth="1"/>
    <col min="5979" max="5979" width="17" style="269" bestFit="1" customWidth="1"/>
    <col min="5980" max="5980" width="17.33203125" style="269" bestFit="1" customWidth="1"/>
    <col min="5981" max="5981" width="21.5546875" style="269" bestFit="1" customWidth="1"/>
    <col min="5982" max="5982" width="17.6640625" style="269" bestFit="1" customWidth="1"/>
    <col min="5983" max="5983" width="14.5546875" style="269" bestFit="1" customWidth="1"/>
    <col min="5984" max="5984" width="15.6640625" style="269" bestFit="1" customWidth="1"/>
    <col min="5985" max="5985" width="19.109375" style="269" bestFit="1" customWidth="1"/>
    <col min="5986" max="5986" width="12.44140625" style="269" bestFit="1" customWidth="1"/>
    <col min="5987" max="5988" width="14.88671875" style="269" bestFit="1" customWidth="1"/>
    <col min="5989" max="5989" width="14.44140625" style="269" bestFit="1" customWidth="1"/>
    <col min="5990" max="5990" width="23.109375" style="269" bestFit="1" customWidth="1"/>
    <col min="5991" max="5991" width="26" style="269" bestFit="1" customWidth="1"/>
    <col min="5992" max="5992" width="19.44140625" style="269" bestFit="1" customWidth="1"/>
    <col min="5993" max="5993" width="21.5546875" style="269" bestFit="1" customWidth="1"/>
    <col min="5994" max="5994" width="25.88671875" style="269" bestFit="1" customWidth="1"/>
    <col min="5995" max="5995" width="18.5546875" style="269" bestFit="1" customWidth="1"/>
    <col min="5996" max="5996" width="16.33203125" style="269" bestFit="1" customWidth="1"/>
    <col min="5997" max="5997" width="15.44140625" style="269" bestFit="1" customWidth="1"/>
    <col min="5998" max="5998" width="17.33203125" style="269" bestFit="1" customWidth="1"/>
    <col min="5999" max="5999" width="17.44140625" style="269" bestFit="1" customWidth="1"/>
    <col min="6000" max="6000" width="21.6640625" style="269" bestFit="1" customWidth="1"/>
    <col min="6001" max="6001" width="17.33203125" style="269" bestFit="1" customWidth="1"/>
    <col min="6002" max="6002" width="17.44140625" style="269" bestFit="1" customWidth="1"/>
    <col min="6003" max="6003" width="21.6640625" style="269" bestFit="1" customWidth="1"/>
    <col min="6004" max="6004" width="13.44140625" style="269" bestFit="1" customWidth="1"/>
    <col min="6005" max="6102" width="12" style="269" customWidth="1"/>
    <col min="6103" max="6103" width="17.109375" style="269" customWidth="1"/>
    <col min="6104" max="6144" width="13.88671875" style="269"/>
    <col min="6145" max="6145" width="2.5546875" style="269" customWidth="1"/>
    <col min="6146" max="6146" width="0" style="269" hidden="1" customWidth="1"/>
    <col min="6147" max="6147" width="64" style="269" customWidth="1"/>
    <col min="6148" max="6148" width="32.109375" style="269" customWidth="1"/>
    <col min="6149" max="6149" width="23.6640625" style="269" customWidth="1"/>
    <col min="6150" max="6155" width="19.5546875" style="269" customWidth="1"/>
    <col min="6156" max="6156" width="7.44140625" style="269" bestFit="1" customWidth="1"/>
    <col min="6157" max="6157" width="6.6640625" style="269" bestFit="1" customWidth="1"/>
    <col min="6158" max="6158" width="9.88671875" style="269" bestFit="1" customWidth="1"/>
    <col min="6159" max="6159" width="21.109375" style="269" bestFit="1" customWidth="1"/>
    <col min="6160" max="6160" width="16.44140625" style="269" bestFit="1" customWidth="1"/>
    <col min="6161" max="6161" width="7.33203125" style="269" bestFit="1" customWidth="1"/>
    <col min="6162" max="6162" width="9.33203125" style="269" bestFit="1" customWidth="1"/>
    <col min="6163" max="6163" width="17.88671875" style="269" bestFit="1" customWidth="1"/>
    <col min="6164" max="6164" width="6.6640625" style="269" bestFit="1" customWidth="1"/>
    <col min="6165" max="6165" width="19.109375" style="269" bestFit="1" customWidth="1"/>
    <col min="6166" max="6166" width="25.109375" style="269" bestFit="1" customWidth="1"/>
    <col min="6167" max="6167" width="21.44140625" style="269" bestFit="1" customWidth="1"/>
    <col min="6168" max="6168" width="19.6640625" style="269" bestFit="1" customWidth="1"/>
    <col min="6169" max="6169" width="14" style="269" bestFit="1" customWidth="1"/>
    <col min="6170" max="6170" width="13.109375" style="269" bestFit="1" customWidth="1"/>
    <col min="6171" max="6171" width="9.33203125" style="269" bestFit="1" customWidth="1"/>
    <col min="6172" max="6172" width="13.109375" style="269" bestFit="1" customWidth="1"/>
    <col min="6173" max="6173" width="7.44140625" style="269" bestFit="1" customWidth="1"/>
    <col min="6174" max="6174" width="19.44140625" style="269" bestFit="1" customWidth="1"/>
    <col min="6175" max="6175" width="20.88671875" style="269" bestFit="1" customWidth="1"/>
    <col min="6176" max="6176" width="19" style="269" bestFit="1" customWidth="1"/>
    <col min="6177" max="6177" width="25.88671875" style="269" bestFit="1" customWidth="1"/>
    <col min="6178" max="6178" width="14.5546875" style="269" bestFit="1" customWidth="1"/>
    <col min="6179" max="6179" width="14.44140625" style="269" bestFit="1" customWidth="1"/>
    <col min="6180" max="6180" width="27.33203125" style="269" bestFit="1" customWidth="1"/>
    <col min="6181" max="6181" width="11.5546875" style="269" bestFit="1" customWidth="1"/>
    <col min="6182" max="6182" width="6.33203125" style="269" bestFit="1" customWidth="1"/>
    <col min="6183" max="6183" width="7" style="269" bestFit="1" customWidth="1"/>
    <col min="6184" max="6184" width="23.88671875" style="269" bestFit="1" customWidth="1"/>
    <col min="6185" max="6185" width="12.88671875" style="269" bestFit="1" customWidth="1"/>
    <col min="6186" max="6186" width="11.33203125" style="269" bestFit="1" customWidth="1"/>
    <col min="6187" max="6187" width="15.33203125" style="269" bestFit="1" customWidth="1"/>
    <col min="6188" max="6188" width="21.109375" style="269" bestFit="1" customWidth="1"/>
    <col min="6189" max="6189" width="23.88671875" style="269" bestFit="1" customWidth="1"/>
    <col min="6190" max="6190" width="14.44140625" style="269" bestFit="1" customWidth="1"/>
    <col min="6191" max="6191" width="11.109375" style="269" bestFit="1" customWidth="1"/>
    <col min="6192" max="6192" width="15" style="269" bestFit="1" customWidth="1"/>
    <col min="6193" max="6193" width="11.6640625" style="269" bestFit="1" customWidth="1"/>
    <col min="6194" max="6194" width="23.5546875" style="269" bestFit="1" customWidth="1"/>
    <col min="6195" max="6195" width="22.109375" style="269" bestFit="1" customWidth="1"/>
    <col min="6196" max="6196" width="21" style="269" bestFit="1" customWidth="1"/>
    <col min="6197" max="6197" width="15.6640625" style="269" bestFit="1" customWidth="1"/>
    <col min="6198" max="6198" width="10.44140625" style="269" bestFit="1" customWidth="1"/>
    <col min="6199" max="6199" width="13.6640625" style="269" bestFit="1" customWidth="1"/>
    <col min="6200" max="6200" width="18" style="269" bestFit="1" customWidth="1"/>
    <col min="6201" max="6201" width="19.6640625" style="269" bestFit="1" customWidth="1"/>
    <col min="6202" max="6202" width="13.88671875" style="269"/>
    <col min="6203" max="6203" width="15.6640625" style="269" bestFit="1" customWidth="1"/>
    <col min="6204" max="6204" width="28.5546875" style="269" bestFit="1" customWidth="1"/>
    <col min="6205" max="6205" width="20.33203125" style="269" bestFit="1" customWidth="1"/>
    <col min="6206" max="6206" width="16" style="269" bestFit="1" customWidth="1"/>
    <col min="6207" max="6207" width="13.6640625" style="269" bestFit="1" customWidth="1"/>
    <col min="6208" max="6208" width="28.109375" style="269" bestFit="1" customWidth="1"/>
    <col min="6209" max="6209" width="15.88671875" style="269" bestFit="1" customWidth="1"/>
    <col min="6210" max="6210" width="26.33203125" style="269" bestFit="1" customWidth="1"/>
    <col min="6211" max="6211" width="13.109375" style="269" bestFit="1" customWidth="1"/>
    <col min="6212" max="6212" width="15" style="269" bestFit="1" customWidth="1"/>
    <col min="6213" max="6213" width="9" style="269" bestFit="1" customWidth="1"/>
    <col min="6214" max="6214" width="18" style="269" bestFit="1" customWidth="1"/>
    <col min="6215" max="6215" width="14.33203125" style="269" bestFit="1" customWidth="1"/>
    <col min="6216" max="6216" width="15.6640625" style="269" bestFit="1" customWidth="1"/>
    <col min="6217" max="6217" width="18.6640625" style="269" bestFit="1" customWidth="1"/>
    <col min="6218" max="6218" width="16.109375" style="269" bestFit="1" customWidth="1"/>
    <col min="6219" max="6219" width="23.5546875" style="269" bestFit="1" customWidth="1"/>
    <col min="6220" max="6220" width="23.88671875" style="269" bestFit="1" customWidth="1"/>
    <col min="6221" max="6221" width="22.88671875" style="269" bestFit="1" customWidth="1"/>
    <col min="6222" max="6222" width="11.6640625" style="269" bestFit="1" customWidth="1"/>
    <col min="6223" max="6223" width="11.88671875" style="269" bestFit="1" customWidth="1"/>
    <col min="6224" max="6224" width="15.109375" style="269" bestFit="1" customWidth="1"/>
    <col min="6225" max="6225" width="15.33203125" style="269" bestFit="1" customWidth="1"/>
    <col min="6226" max="6226" width="19.5546875" style="269" bestFit="1" customWidth="1"/>
    <col min="6227" max="6227" width="21.5546875" style="269" bestFit="1" customWidth="1"/>
    <col min="6228" max="6228" width="18.88671875" style="269" bestFit="1" customWidth="1"/>
    <col min="6229" max="6229" width="8.6640625" style="269" bestFit="1" customWidth="1"/>
    <col min="6230" max="6230" width="8.88671875" style="269" bestFit="1" customWidth="1"/>
    <col min="6231" max="6231" width="13.109375" style="269" bestFit="1" customWidth="1"/>
    <col min="6232" max="6232" width="9.5546875" style="269" bestFit="1" customWidth="1"/>
    <col min="6233" max="6233" width="9.6640625" style="269" bestFit="1" customWidth="1"/>
    <col min="6234" max="6234" width="14" style="269" bestFit="1" customWidth="1"/>
    <col min="6235" max="6235" width="17" style="269" bestFit="1" customWidth="1"/>
    <col min="6236" max="6236" width="17.33203125" style="269" bestFit="1" customWidth="1"/>
    <col min="6237" max="6237" width="21.5546875" style="269" bestFit="1" customWidth="1"/>
    <col min="6238" max="6238" width="17.6640625" style="269" bestFit="1" customWidth="1"/>
    <col min="6239" max="6239" width="14.5546875" style="269" bestFit="1" customWidth="1"/>
    <col min="6240" max="6240" width="15.6640625" style="269" bestFit="1" customWidth="1"/>
    <col min="6241" max="6241" width="19.109375" style="269" bestFit="1" customWidth="1"/>
    <col min="6242" max="6242" width="12.44140625" style="269" bestFit="1" customWidth="1"/>
    <col min="6243" max="6244" width="14.88671875" style="269" bestFit="1" customWidth="1"/>
    <col min="6245" max="6245" width="14.44140625" style="269" bestFit="1" customWidth="1"/>
    <col min="6246" max="6246" width="23.109375" style="269" bestFit="1" customWidth="1"/>
    <col min="6247" max="6247" width="26" style="269" bestFit="1" customWidth="1"/>
    <col min="6248" max="6248" width="19.44140625" style="269" bestFit="1" customWidth="1"/>
    <col min="6249" max="6249" width="21.5546875" style="269" bestFit="1" customWidth="1"/>
    <col min="6250" max="6250" width="25.88671875" style="269" bestFit="1" customWidth="1"/>
    <col min="6251" max="6251" width="18.5546875" style="269" bestFit="1" customWidth="1"/>
    <col min="6252" max="6252" width="16.33203125" style="269" bestFit="1" customWidth="1"/>
    <col min="6253" max="6253" width="15.44140625" style="269" bestFit="1" customWidth="1"/>
    <col min="6254" max="6254" width="17.33203125" style="269" bestFit="1" customWidth="1"/>
    <col min="6255" max="6255" width="17.44140625" style="269" bestFit="1" customWidth="1"/>
    <col min="6256" max="6256" width="21.6640625" style="269" bestFit="1" customWidth="1"/>
    <col min="6257" max="6257" width="17.33203125" style="269" bestFit="1" customWidth="1"/>
    <col min="6258" max="6258" width="17.44140625" style="269" bestFit="1" customWidth="1"/>
    <col min="6259" max="6259" width="21.6640625" style="269" bestFit="1" customWidth="1"/>
    <col min="6260" max="6260" width="13.44140625" style="269" bestFit="1" customWidth="1"/>
    <col min="6261" max="6358" width="12" style="269" customWidth="1"/>
    <col min="6359" max="6359" width="17.109375" style="269" customWidth="1"/>
    <col min="6360" max="6400" width="13.88671875" style="269"/>
    <col min="6401" max="6401" width="2.5546875" style="269" customWidth="1"/>
    <col min="6402" max="6402" width="0" style="269" hidden="1" customWidth="1"/>
    <col min="6403" max="6403" width="64" style="269" customWidth="1"/>
    <col min="6404" max="6404" width="32.109375" style="269" customWidth="1"/>
    <col min="6405" max="6405" width="23.6640625" style="269" customWidth="1"/>
    <col min="6406" max="6411" width="19.5546875" style="269" customWidth="1"/>
    <col min="6412" max="6412" width="7.44140625" style="269" bestFit="1" customWidth="1"/>
    <col min="6413" max="6413" width="6.6640625" style="269" bestFit="1" customWidth="1"/>
    <col min="6414" max="6414" width="9.88671875" style="269" bestFit="1" customWidth="1"/>
    <col min="6415" max="6415" width="21.109375" style="269" bestFit="1" customWidth="1"/>
    <col min="6416" max="6416" width="16.44140625" style="269" bestFit="1" customWidth="1"/>
    <col min="6417" max="6417" width="7.33203125" style="269" bestFit="1" customWidth="1"/>
    <col min="6418" max="6418" width="9.33203125" style="269" bestFit="1" customWidth="1"/>
    <col min="6419" max="6419" width="17.88671875" style="269" bestFit="1" customWidth="1"/>
    <col min="6420" max="6420" width="6.6640625" style="269" bestFit="1" customWidth="1"/>
    <col min="6421" max="6421" width="19.109375" style="269" bestFit="1" customWidth="1"/>
    <col min="6422" max="6422" width="25.109375" style="269" bestFit="1" customWidth="1"/>
    <col min="6423" max="6423" width="21.44140625" style="269" bestFit="1" customWidth="1"/>
    <col min="6424" max="6424" width="19.6640625" style="269" bestFit="1" customWidth="1"/>
    <col min="6425" max="6425" width="14" style="269" bestFit="1" customWidth="1"/>
    <col min="6426" max="6426" width="13.109375" style="269" bestFit="1" customWidth="1"/>
    <col min="6427" max="6427" width="9.33203125" style="269" bestFit="1" customWidth="1"/>
    <col min="6428" max="6428" width="13.109375" style="269" bestFit="1" customWidth="1"/>
    <col min="6429" max="6429" width="7.44140625" style="269" bestFit="1" customWidth="1"/>
    <col min="6430" max="6430" width="19.44140625" style="269" bestFit="1" customWidth="1"/>
    <col min="6431" max="6431" width="20.88671875" style="269" bestFit="1" customWidth="1"/>
    <col min="6432" max="6432" width="19" style="269" bestFit="1" customWidth="1"/>
    <col min="6433" max="6433" width="25.88671875" style="269" bestFit="1" customWidth="1"/>
    <col min="6434" max="6434" width="14.5546875" style="269" bestFit="1" customWidth="1"/>
    <col min="6435" max="6435" width="14.44140625" style="269" bestFit="1" customWidth="1"/>
    <col min="6436" max="6436" width="27.33203125" style="269" bestFit="1" customWidth="1"/>
    <col min="6437" max="6437" width="11.5546875" style="269" bestFit="1" customWidth="1"/>
    <col min="6438" max="6438" width="6.33203125" style="269" bestFit="1" customWidth="1"/>
    <col min="6439" max="6439" width="7" style="269" bestFit="1" customWidth="1"/>
    <col min="6440" max="6440" width="23.88671875" style="269" bestFit="1" customWidth="1"/>
    <col min="6441" max="6441" width="12.88671875" style="269" bestFit="1" customWidth="1"/>
    <col min="6442" max="6442" width="11.33203125" style="269" bestFit="1" customWidth="1"/>
    <col min="6443" max="6443" width="15.33203125" style="269" bestFit="1" customWidth="1"/>
    <col min="6444" max="6444" width="21.109375" style="269" bestFit="1" customWidth="1"/>
    <col min="6445" max="6445" width="23.88671875" style="269" bestFit="1" customWidth="1"/>
    <col min="6446" max="6446" width="14.44140625" style="269" bestFit="1" customWidth="1"/>
    <col min="6447" max="6447" width="11.109375" style="269" bestFit="1" customWidth="1"/>
    <col min="6448" max="6448" width="15" style="269" bestFit="1" customWidth="1"/>
    <col min="6449" max="6449" width="11.6640625" style="269" bestFit="1" customWidth="1"/>
    <col min="6450" max="6450" width="23.5546875" style="269" bestFit="1" customWidth="1"/>
    <col min="6451" max="6451" width="22.109375" style="269" bestFit="1" customWidth="1"/>
    <col min="6452" max="6452" width="21" style="269" bestFit="1" customWidth="1"/>
    <col min="6453" max="6453" width="15.6640625" style="269" bestFit="1" customWidth="1"/>
    <col min="6454" max="6454" width="10.44140625" style="269" bestFit="1" customWidth="1"/>
    <col min="6455" max="6455" width="13.6640625" style="269" bestFit="1" customWidth="1"/>
    <col min="6456" max="6456" width="18" style="269" bestFit="1" customWidth="1"/>
    <col min="6457" max="6457" width="19.6640625" style="269" bestFit="1" customWidth="1"/>
    <col min="6458" max="6458" width="13.88671875" style="269"/>
    <col min="6459" max="6459" width="15.6640625" style="269" bestFit="1" customWidth="1"/>
    <col min="6460" max="6460" width="28.5546875" style="269" bestFit="1" customWidth="1"/>
    <col min="6461" max="6461" width="20.33203125" style="269" bestFit="1" customWidth="1"/>
    <col min="6462" max="6462" width="16" style="269" bestFit="1" customWidth="1"/>
    <col min="6463" max="6463" width="13.6640625" style="269" bestFit="1" customWidth="1"/>
    <col min="6464" max="6464" width="28.109375" style="269" bestFit="1" customWidth="1"/>
    <col min="6465" max="6465" width="15.88671875" style="269" bestFit="1" customWidth="1"/>
    <col min="6466" max="6466" width="26.33203125" style="269" bestFit="1" customWidth="1"/>
    <col min="6467" max="6467" width="13.109375" style="269" bestFit="1" customWidth="1"/>
    <col min="6468" max="6468" width="15" style="269" bestFit="1" customWidth="1"/>
    <col min="6469" max="6469" width="9" style="269" bestFit="1" customWidth="1"/>
    <col min="6470" max="6470" width="18" style="269" bestFit="1" customWidth="1"/>
    <col min="6471" max="6471" width="14.33203125" style="269" bestFit="1" customWidth="1"/>
    <col min="6472" max="6472" width="15.6640625" style="269" bestFit="1" customWidth="1"/>
    <col min="6473" max="6473" width="18.6640625" style="269" bestFit="1" customWidth="1"/>
    <col min="6474" max="6474" width="16.109375" style="269" bestFit="1" customWidth="1"/>
    <col min="6475" max="6475" width="23.5546875" style="269" bestFit="1" customWidth="1"/>
    <col min="6476" max="6476" width="23.88671875" style="269" bestFit="1" customWidth="1"/>
    <col min="6477" max="6477" width="22.88671875" style="269" bestFit="1" customWidth="1"/>
    <col min="6478" max="6478" width="11.6640625" style="269" bestFit="1" customWidth="1"/>
    <col min="6479" max="6479" width="11.88671875" style="269" bestFit="1" customWidth="1"/>
    <col min="6480" max="6480" width="15.109375" style="269" bestFit="1" customWidth="1"/>
    <col min="6481" max="6481" width="15.33203125" style="269" bestFit="1" customWidth="1"/>
    <col min="6482" max="6482" width="19.5546875" style="269" bestFit="1" customWidth="1"/>
    <col min="6483" max="6483" width="21.5546875" style="269" bestFit="1" customWidth="1"/>
    <col min="6484" max="6484" width="18.88671875" style="269" bestFit="1" customWidth="1"/>
    <col min="6485" max="6485" width="8.6640625" style="269" bestFit="1" customWidth="1"/>
    <col min="6486" max="6486" width="8.88671875" style="269" bestFit="1" customWidth="1"/>
    <col min="6487" max="6487" width="13.109375" style="269" bestFit="1" customWidth="1"/>
    <col min="6488" max="6488" width="9.5546875" style="269" bestFit="1" customWidth="1"/>
    <col min="6489" max="6489" width="9.6640625" style="269" bestFit="1" customWidth="1"/>
    <col min="6490" max="6490" width="14" style="269" bestFit="1" customWidth="1"/>
    <col min="6491" max="6491" width="17" style="269" bestFit="1" customWidth="1"/>
    <col min="6492" max="6492" width="17.33203125" style="269" bestFit="1" customWidth="1"/>
    <col min="6493" max="6493" width="21.5546875" style="269" bestFit="1" customWidth="1"/>
    <col min="6494" max="6494" width="17.6640625" style="269" bestFit="1" customWidth="1"/>
    <col min="6495" max="6495" width="14.5546875" style="269" bestFit="1" customWidth="1"/>
    <col min="6496" max="6496" width="15.6640625" style="269" bestFit="1" customWidth="1"/>
    <col min="6497" max="6497" width="19.109375" style="269" bestFit="1" customWidth="1"/>
    <col min="6498" max="6498" width="12.44140625" style="269" bestFit="1" customWidth="1"/>
    <col min="6499" max="6500" width="14.88671875" style="269" bestFit="1" customWidth="1"/>
    <col min="6501" max="6501" width="14.44140625" style="269" bestFit="1" customWidth="1"/>
    <col min="6502" max="6502" width="23.109375" style="269" bestFit="1" customWidth="1"/>
    <col min="6503" max="6503" width="26" style="269" bestFit="1" customWidth="1"/>
    <col min="6504" max="6504" width="19.44140625" style="269" bestFit="1" customWidth="1"/>
    <col min="6505" max="6505" width="21.5546875" style="269" bestFit="1" customWidth="1"/>
    <col min="6506" max="6506" width="25.88671875" style="269" bestFit="1" customWidth="1"/>
    <col min="6507" max="6507" width="18.5546875" style="269" bestFit="1" customWidth="1"/>
    <col min="6508" max="6508" width="16.33203125" style="269" bestFit="1" customWidth="1"/>
    <col min="6509" max="6509" width="15.44140625" style="269" bestFit="1" customWidth="1"/>
    <col min="6510" max="6510" width="17.33203125" style="269" bestFit="1" customWidth="1"/>
    <col min="6511" max="6511" width="17.44140625" style="269" bestFit="1" customWidth="1"/>
    <col min="6512" max="6512" width="21.6640625" style="269" bestFit="1" customWidth="1"/>
    <col min="6513" max="6513" width="17.33203125" style="269" bestFit="1" customWidth="1"/>
    <col min="6514" max="6514" width="17.44140625" style="269" bestFit="1" customWidth="1"/>
    <col min="6515" max="6515" width="21.6640625" style="269" bestFit="1" customWidth="1"/>
    <col min="6516" max="6516" width="13.44140625" style="269" bestFit="1" customWidth="1"/>
    <col min="6517" max="6614" width="12" style="269" customWidth="1"/>
    <col min="6615" max="6615" width="17.109375" style="269" customWidth="1"/>
    <col min="6616" max="6656" width="13.88671875" style="269"/>
    <col min="6657" max="6657" width="2.5546875" style="269" customWidth="1"/>
    <col min="6658" max="6658" width="0" style="269" hidden="1" customWidth="1"/>
    <col min="6659" max="6659" width="64" style="269" customWidth="1"/>
    <col min="6660" max="6660" width="32.109375" style="269" customWidth="1"/>
    <col min="6661" max="6661" width="23.6640625" style="269" customWidth="1"/>
    <col min="6662" max="6667" width="19.5546875" style="269" customWidth="1"/>
    <col min="6668" max="6668" width="7.44140625" style="269" bestFit="1" customWidth="1"/>
    <col min="6669" max="6669" width="6.6640625" style="269" bestFit="1" customWidth="1"/>
    <col min="6670" max="6670" width="9.88671875" style="269" bestFit="1" customWidth="1"/>
    <col min="6671" max="6671" width="21.109375" style="269" bestFit="1" customWidth="1"/>
    <col min="6672" max="6672" width="16.44140625" style="269" bestFit="1" customWidth="1"/>
    <col min="6673" max="6673" width="7.33203125" style="269" bestFit="1" customWidth="1"/>
    <col min="6674" max="6674" width="9.33203125" style="269" bestFit="1" customWidth="1"/>
    <col min="6675" max="6675" width="17.88671875" style="269" bestFit="1" customWidth="1"/>
    <col min="6676" max="6676" width="6.6640625" style="269" bestFit="1" customWidth="1"/>
    <col min="6677" max="6677" width="19.109375" style="269" bestFit="1" customWidth="1"/>
    <col min="6678" max="6678" width="25.109375" style="269" bestFit="1" customWidth="1"/>
    <col min="6679" max="6679" width="21.44140625" style="269" bestFit="1" customWidth="1"/>
    <col min="6680" max="6680" width="19.6640625" style="269" bestFit="1" customWidth="1"/>
    <col min="6681" max="6681" width="14" style="269" bestFit="1" customWidth="1"/>
    <col min="6682" max="6682" width="13.109375" style="269" bestFit="1" customWidth="1"/>
    <col min="6683" max="6683" width="9.33203125" style="269" bestFit="1" customWidth="1"/>
    <col min="6684" max="6684" width="13.109375" style="269" bestFit="1" customWidth="1"/>
    <col min="6685" max="6685" width="7.44140625" style="269" bestFit="1" customWidth="1"/>
    <col min="6686" max="6686" width="19.44140625" style="269" bestFit="1" customWidth="1"/>
    <col min="6687" max="6687" width="20.88671875" style="269" bestFit="1" customWidth="1"/>
    <col min="6688" max="6688" width="19" style="269" bestFit="1" customWidth="1"/>
    <col min="6689" max="6689" width="25.88671875" style="269" bestFit="1" customWidth="1"/>
    <col min="6690" max="6690" width="14.5546875" style="269" bestFit="1" customWidth="1"/>
    <col min="6691" max="6691" width="14.44140625" style="269" bestFit="1" customWidth="1"/>
    <col min="6692" max="6692" width="27.33203125" style="269" bestFit="1" customWidth="1"/>
    <col min="6693" max="6693" width="11.5546875" style="269" bestFit="1" customWidth="1"/>
    <col min="6694" max="6694" width="6.33203125" style="269" bestFit="1" customWidth="1"/>
    <col min="6695" max="6695" width="7" style="269" bestFit="1" customWidth="1"/>
    <col min="6696" max="6696" width="23.88671875" style="269" bestFit="1" customWidth="1"/>
    <col min="6697" max="6697" width="12.88671875" style="269" bestFit="1" customWidth="1"/>
    <col min="6698" max="6698" width="11.33203125" style="269" bestFit="1" customWidth="1"/>
    <col min="6699" max="6699" width="15.33203125" style="269" bestFit="1" customWidth="1"/>
    <col min="6700" max="6700" width="21.109375" style="269" bestFit="1" customWidth="1"/>
    <col min="6701" max="6701" width="23.88671875" style="269" bestFit="1" customWidth="1"/>
    <col min="6702" max="6702" width="14.44140625" style="269" bestFit="1" customWidth="1"/>
    <col min="6703" max="6703" width="11.109375" style="269" bestFit="1" customWidth="1"/>
    <col min="6704" max="6704" width="15" style="269" bestFit="1" customWidth="1"/>
    <col min="6705" max="6705" width="11.6640625" style="269" bestFit="1" customWidth="1"/>
    <col min="6706" max="6706" width="23.5546875" style="269" bestFit="1" customWidth="1"/>
    <col min="6707" max="6707" width="22.109375" style="269" bestFit="1" customWidth="1"/>
    <col min="6708" max="6708" width="21" style="269" bestFit="1" customWidth="1"/>
    <col min="6709" max="6709" width="15.6640625" style="269" bestFit="1" customWidth="1"/>
    <col min="6710" max="6710" width="10.44140625" style="269" bestFit="1" customWidth="1"/>
    <col min="6711" max="6711" width="13.6640625" style="269" bestFit="1" customWidth="1"/>
    <col min="6712" max="6712" width="18" style="269" bestFit="1" customWidth="1"/>
    <col min="6713" max="6713" width="19.6640625" style="269" bestFit="1" customWidth="1"/>
    <col min="6714" max="6714" width="13.88671875" style="269"/>
    <col min="6715" max="6715" width="15.6640625" style="269" bestFit="1" customWidth="1"/>
    <col min="6716" max="6716" width="28.5546875" style="269" bestFit="1" customWidth="1"/>
    <col min="6717" max="6717" width="20.33203125" style="269" bestFit="1" customWidth="1"/>
    <col min="6718" max="6718" width="16" style="269" bestFit="1" customWidth="1"/>
    <col min="6719" max="6719" width="13.6640625" style="269" bestFit="1" customWidth="1"/>
    <col min="6720" max="6720" width="28.109375" style="269" bestFit="1" customWidth="1"/>
    <col min="6721" max="6721" width="15.88671875" style="269" bestFit="1" customWidth="1"/>
    <col min="6722" max="6722" width="26.33203125" style="269" bestFit="1" customWidth="1"/>
    <col min="6723" max="6723" width="13.109375" style="269" bestFit="1" customWidth="1"/>
    <col min="6724" max="6724" width="15" style="269" bestFit="1" customWidth="1"/>
    <col min="6725" max="6725" width="9" style="269" bestFit="1" customWidth="1"/>
    <col min="6726" max="6726" width="18" style="269" bestFit="1" customWidth="1"/>
    <col min="6727" max="6727" width="14.33203125" style="269" bestFit="1" customWidth="1"/>
    <col min="6728" max="6728" width="15.6640625" style="269" bestFit="1" customWidth="1"/>
    <col min="6729" max="6729" width="18.6640625" style="269" bestFit="1" customWidth="1"/>
    <col min="6730" max="6730" width="16.109375" style="269" bestFit="1" customWidth="1"/>
    <col min="6731" max="6731" width="23.5546875" style="269" bestFit="1" customWidth="1"/>
    <col min="6732" max="6732" width="23.88671875" style="269" bestFit="1" customWidth="1"/>
    <col min="6733" max="6733" width="22.88671875" style="269" bestFit="1" customWidth="1"/>
    <col min="6734" max="6734" width="11.6640625" style="269" bestFit="1" customWidth="1"/>
    <col min="6735" max="6735" width="11.88671875" style="269" bestFit="1" customWidth="1"/>
    <col min="6736" max="6736" width="15.109375" style="269" bestFit="1" customWidth="1"/>
    <col min="6737" max="6737" width="15.33203125" style="269" bestFit="1" customWidth="1"/>
    <col min="6738" max="6738" width="19.5546875" style="269" bestFit="1" customWidth="1"/>
    <col min="6739" max="6739" width="21.5546875" style="269" bestFit="1" customWidth="1"/>
    <col min="6740" max="6740" width="18.88671875" style="269" bestFit="1" customWidth="1"/>
    <col min="6741" max="6741" width="8.6640625" style="269" bestFit="1" customWidth="1"/>
    <col min="6742" max="6742" width="8.88671875" style="269" bestFit="1" customWidth="1"/>
    <col min="6743" max="6743" width="13.109375" style="269" bestFit="1" customWidth="1"/>
    <col min="6744" max="6744" width="9.5546875" style="269" bestFit="1" customWidth="1"/>
    <col min="6745" max="6745" width="9.6640625" style="269" bestFit="1" customWidth="1"/>
    <col min="6746" max="6746" width="14" style="269" bestFit="1" customWidth="1"/>
    <col min="6747" max="6747" width="17" style="269" bestFit="1" customWidth="1"/>
    <col min="6748" max="6748" width="17.33203125" style="269" bestFit="1" customWidth="1"/>
    <col min="6749" max="6749" width="21.5546875" style="269" bestFit="1" customWidth="1"/>
    <col min="6750" max="6750" width="17.6640625" style="269" bestFit="1" customWidth="1"/>
    <col min="6751" max="6751" width="14.5546875" style="269" bestFit="1" customWidth="1"/>
    <col min="6752" max="6752" width="15.6640625" style="269" bestFit="1" customWidth="1"/>
    <col min="6753" max="6753" width="19.109375" style="269" bestFit="1" customWidth="1"/>
    <col min="6754" max="6754" width="12.44140625" style="269" bestFit="1" customWidth="1"/>
    <col min="6755" max="6756" width="14.88671875" style="269" bestFit="1" customWidth="1"/>
    <col min="6757" max="6757" width="14.44140625" style="269" bestFit="1" customWidth="1"/>
    <col min="6758" max="6758" width="23.109375" style="269" bestFit="1" customWidth="1"/>
    <col min="6759" max="6759" width="26" style="269" bestFit="1" customWidth="1"/>
    <col min="6760" max="6760" width="19.44140625" style="269" bestFit="1" customWidth="1"/>
    <col min="6761" max="6761" width="21.5546875" style="269" bestFit="1" customWidth="1"/>
    <col min="6762" max="6762" width="25.88671875" style="269" bestFit="1" customWidth="1"/>
    <col min="6763" max="6763" width="18.5546875" style="269" bestFit="1" customWidth="1"/>
    <col min="6764" max="6764" width="16.33203125" style="269" bestFit="1" customWidth="1"/>
    <col min="6765" max="6765" width="15.44140625" style="269" bestFit="1" customWidth="1"/>
    <col min="6766" max="6766" width="17.33203125" style="269" bestFit="1" customWidth="1"/>
    <col min="6767" max="6767" width="17.44140625" style="269" bestFit="1" customWidth="1"/>
    <col min="6768" max="6768" width="21.6640625" style="269" bestFit="1" customWidth="1"/>
    <col min="6769" max="6769" width="17.33203125" style="269" bestFit="1" customWidth="1"/>
    <col min="6770" max="6770" width="17.44140625" style="269" bestFit="1" customWidth="1"/>
    <col min="6771" max="6771" width="21.6640625" style="269" bestFit="1" customWidth="1"/>
    <col min="6772" max="6772" width="13.44140625" style="269" bestFit="1" customWidth="1"/>
    <col min="6773" max="6870" width="12" style="269" customWidth="1"/>
    <col min="6871" max="6871" width="17.109375" style="269" customWidth="1"/>
    <col min="6872" max="6912" width="13.88671875" style="269"/>
    <col min="6913" max="6913" width="2.5546875" style="269" customWidth="1"/>
    <col min="6914" max="6914" width="0" style="269" hidden="1" customWidth="1"/>
    <col min="6915" max="6915" width="64" style="269" customWidth="1"/>
    <col min="6916" max="6916" width="32.109375" style="269" customWidth="1"/>
    <col min="6917" max="6917" width="23.6640625" style="269" customWidth="1"/>
    <col min="6918" max="6923" width="19.5546875" style="269" customWidth="1"/>
    <col min="6924" max="6924" width="7.44140625" style="269" bestFit="1" customWidth="1"/>
    <col min="6925" max="6925" width="6.6640625" style="269" bestFit="1" customWidth="1"/>
    <col min="6926" max="6926" width="9.88671875" style="269" bestFit="1" customWidth="1"/>
    <col min="6927" max="6927" width="21.109375" style="269" bestFit="1" customWidth="1"/>
    <col min="6928" max="6928" width="16.44140625" style="269" bestFit="1" customWidth="1"/>
    <col min="6929" max="6929" width="7.33203125" style="269" bestFit="1" customWidth="1"/>
    <col min="6930" max="6930" width="9.33203125" style="269" bestFit="1" customWidth="1"/>
    <col min="6931" max="6931" width="17.88671875" style="269" bestFit="1" customWidth="1"/>
    <col min="6932" max="6932" width="6.6640625" style="269" bestFit="1" customWidth="1"/>
    <col min="6933" max="6933" width="19.109375" style="269" bestFit="1" customWidth="1"/>
    <col min="6934" max="6934" width="25.109375" style="269" bestFit="1" customWidth="1"/>
    <col min="6935" max="6935" width="21.44140625" style="269" bestFit="1" customWidth="1"/>
    <col min="6936" max="6936" width="19.6640625" style="269" bestFit="1" customWidth="1"/>
    <col min="6937" max="6937" width="14" style="269" bestFit="1" customWidth="1"/>
    <col min="6938" max="6938" width="13.109375" style="269" bestFit="1" customWidth="1"/>
    <col min="6939" max="6939" width="9.33203125" style="269" bestFit="1" customWidth="1"/>
    <col min="6940" max="6940" width="13.109375" style="269" bestFit="1" customWidth="1"/>
    <col min="6941" max="6941" width="7.44140625" style="269" bestFit="1" customWidth="1"/>
    <col min="6942" max="6942" width="19.44140625" style="269" bestFit="1" customWidth="1"/>
    <col min="6943" max="6943" width="20.88671875" style="269" bestFit="1" customWidth="1"/>
    <col min="6944" max="6944" width="19" style="269" bestFit="1" customWidth="1"/>
    <col min="6945" max="6945" width="25.88671875" style="269" bestFit="1" customWidth="1"/>
    <col min="6946" max="6946" width="14.5546875" style="269" bestFit="1" customWidth="1"/>
    <col min="6947" max="6947" width="14.44140625" style="269" bestFit="1" customWidth="1"/>
    <col min="6948" max="6948" width="27.33203125" style="269" bestFit="1" customWidth="1"/>
    <col min="6949" max="6949" width="11.5546875" style="269" bestFit="1" customWidth="1"/>
    <col min="6950" max="6950" width="6.33203125" style="269" bestFit="1" customWidth="1"/>
    <col min="6951" max="6951" width="7" style="269" bestFit="1" customWidth="1"/>
    <col min="6952" max="6952" width="23.88671875" style="269" bestFit="1" customWidth="1"/>
    <col min="6953" max="6953" width="12.88671875" style="269" bestFit="1" customWidth="1"/>
    <col min="6954" max="6954" width="11.33203125" style="269" bestFit="1" customWidth="1"/>
    <col min="6955" max="6955" width="15.33203125" style="269" bestFit="1" customWidth="1"/>
    <col min="6956" max="6956" width="21.109375" style="269" bestFit="1" customWidth="1"/>
    <col min="6957" max="6957" width="23.88671875" style="269" bestFit="1" customWidth="1"/>
    <col min="6958" max="6958" width="14.44140625" style="269" bestFit="1" customWidth="1"/>
    <col min="6959" max="6959" width="11.109375" style="269" bestFit="1" customWidth="1"/>
    <col min="6960" max="6960" width="15" style="269" bestFit="1" customWidth="1"/>
    <col min="6961" max="6961" width="11.6640625" style="269" bestFit="1" customWidth="1"/>
    <col min="6962" max="6962" width="23.5546875" style="269" bestFit="1" customWidth="1"/>
    <col min="6963" max="6963" width="22.109375" style="269" bestFit="1" customWidth="1"/>
    <col min="6964" max="6964" width="21" style="269" bestFit="1" customWidth="1"/>
    <col min="6965" max="6965" width="15.6640625" style="269" bestFit="1" customWidth="1"/>
    <col min="6966" max="6966" width="10.44140625" style="269" bestFit="1" customWidth="1"/>
    <col min="6967" max="6967" width="13.6640625" style="269" bestFit="1" customWidth="1"/>
    <col min="6968" max="6968" width="18" style="269" bestFit="1" customWidth="1"/>
    <col min="6969" max="6969" width="19.6640625" style="269" bestFit="1" customWidth="1"/>
    <col min="6970" max="6970" width="13.88671875" style="269"/>
    <col min="6971" max="6971" width="15.6640625" style="269" bestFit="1" customWidth="1"/>
    <col min="6972" max="6972" width="28.5546875" style="269" bestFit="1" customWidth="1"/>
    <col min="6973" max="6973" width="20.33203125" style="269" bestFit="1" customWidth="1"/>
    <col min="6974" max="6974" width="16" style="269" bestFit="1" customWidth="1"/>
    <col min="6975" max="6975" width="13.6640625" style="269" bestFit="1" customWidth="1"/>
    <col min="6976" max="6976" width="28.109375" style="269" bestFit="1" customWidth="1"/>
    <col min="6977" max="6977" width="15.88671875" style="269" bestFit="1" customWidth="1"/>
    <col min="6978" max="6978" width="26.33203125" style="269" bestFit="1" customWidth="1"/>
    <col min="6979" max="6979" width="13.109375" style="269" bestFit="1" customWidth="1"/>
    <col min="6980" max="6980" width="15" style="269" bestFit="1" customWidth="1"/>
    <col min="6981" max="6981" width="9" style="269" bestFit="1" customWidth="1"/>
    <col min="6982" max="6982" width="18" style="269" bestFit="1" customWidth="1"/>
    <col min="6983" max="6983" width="14.33203125" style="269" bestFit="1" customWidth="1"/>
    <col min="6984" max="6984" width="15.6640625" style="269" bestFit="1" customWidth="1"/>
    <col min="6985" max="6985" width="18.6640625" style="269" bestFit="1" customWidth="1"/>
    <col min="6986" max="6986" width="16.109375" style="269" bestFit="1" customWidth="1"/>
    <col min="6987" max="6987" width="23.5546875" style="269" bestFit="1" customWidth="1"/>
    <col min="6988" max="6988" width="23.88671875" style="269" bestFit="1" customWidth="1"/>
    <col min="6989" max="6989" width="22.88671875" style="269" bestFit="1" customWidth="1"/>
    <col min="6990" max="6990" width="11.6640625" style="269" bestFit="1" customWidth="1"/>
    <col min="6991" max="6991" width="11.88671875" style="269" bestFit="1" customWidth="1"/>
    <col min="6992" max="6992" width="15.109375" style="269" bestFit="1" customWidth="1"/>
    <col min="6993" max="6993" width="15.33203125" style="269" bestFit="1" customWidth="1"/>
    <col min="6994" max="6994" width="19.5546875" style="269" bestFit="1" customWidth="1"/>
    <col min="6995" max="6995" width="21.5546875" style="269" bestFit="1" customWidth="1"/>
    <col min="6996" max="6996" width="18.88671875" style="269" bestFit="1" customWidth="1"/>
    <col min="6997" max="6997" width="8.6640625" style="269" bestFit="1" customWidth="1"/>
    <col min="6998" max="6998" width="8.88671875" style="269" bestFit="1" customWidth="1"/>
    <col min="6999" max="6999" width="13.109375" style="269" bestFit="1" customWidth="1"/>
    <col min="7000" max="7000" width="9.5546875" style="269" bestFit="1" customWidth="1"/>
    <col min="7001" max="7001" width="9.6640625" style="269" bestFit="1" customWidth="1"/>
    <col min="7002" max="7002" width="14" style="269" bestFit="1" customWidth="1"/>
    <col min="7003" max="7003" width="17" style="269" bestFit="1" customWidth="1"/>
    <col min="7004" max="7004" width="17.33203125" style="269" bestFit="1" customWidth="1"/>
    <col min="7005" max="7005" width="21.5546875" style="269" bestFit="1" customWidth="1"/>
    <col min="7006" max="7006" width="17.6640625" style="269" bestFit="1" customWidth="1"/>
    <col min="7007" max="7007" width="14.5546875" style="269" bestFit="1" customWidth="1"/>
    <col min="7008" max="7008" width="15.6640625" style="269" bestFit="1" customWidth="1"/>
    <col min="7009" max="7009" width="19.109375" style="269" bestFit="1" customWidth="1"/>
    <col min="7010" max="7010" width="12.44140625" style="269" bestFit="1" customWidth="1"/>
    <col min="7011" max="7012" width="14.88671875" style="269" bestFit="1" customWidth="1"/>
    <col min="7013" max="7013" width="14.44140625" style="269" bestFit="1" customWidth="1"/>
    <col min="7014" max="7014" width="23.109375" style="269" bestFit="1" customWidth="1"/>
    <col min="7015" max="7015" width="26" style="269" bestFit="1" customWidth="1"/>
    <col min="7016" max="7016" width="19.44140625" style="269" bestFit="1" customWidth="1"/>
    <col min="7017" max="7017" width="21.5546875" style="269" bestFit="1" customWidth="1"/>
    <col min="7018" max="7018" width="25.88671875" style="269" bestFit="1" customWidth="1"/>
    <col min="7019" max="7019" width="18.5546875" style="269" bestFit="1" customWidth="1"/>
    <col min="7020" max="7020" width="16.33203125" style="269" bestFit="1" customWidth="1"/>
    <col min="7021" max="7021" width="15.44140625" style="269" bestFit="1" customWidth="1"/>
    <col min="7022" max="7022" width="17.33203125" style="269" bestFit="1" customWidth="1"/>
    <col min="7023" max="7023" width="17.44140625" style="269" bestFit="1" customWidth="1"/>
    <col min="7024" max="7024" width="21.6640625" style="269" bestFit="1" customWidth="1"/>
    <col min="7025" max="7025" width="17.33203125" style="269" bestFit="1" customWidth="1"/>
    <col min="7026" max="7026" width="17.44140625" style="269" bestFit="1" customWidth="1"/>
    <col min="7027" max="7027" width="21.6640625" style="269" bestFit="1" customWidth="1"/>
    <col min="7028" max="7028" width="13.44140625" style="269" bestFit="1" customWidth="1"/>
    <col min="7029" max="7126" width="12" style="269" customWidth="1"/>
    <col min="7127" max="7127" width="17.109375" style="269" customWidth="1"/>
    <col min="7128" max="7168" width="13.88671875" style="269"/>
    <col min="7169" max="7169" width="2.5546875" style="269" customWidth="1"/>
    <col min="7170" max="7170" width="0" style="269" hidden="1" customWidth="1"/>
    <col min="7171" max="7171" width="64" style="269" customWidth="1"/>
    <col min="7172" max="7172" width="32.109375" style="269" customWidth="1"/>
    <col min="7173" max="7173" width="23.6640625" style="269" customWidth="1"/>
    <col min="7174" max="7179" width="19.5546875" style="269" customWidth="1"/>
    <col min="7180" max="7180" width="7.44140625" style="269" bestFit="1" customWidth="1"/>
    <col min="7181" max="7181" width="6.6640625" style="269" bestFit="1" customWidth="1"/>
    <col min="7182" max="7182" width="9.88671875" style="269" bestFit="1" customWidth="1"/>
    <col min="7183" max="7183" width="21.109375" style="269" bestFit="1" customWidth="1"/>
    <col min="7184" max="7184" width="16.44140625" style="269" bestFit="1" customWidth="1"/>
    <col min="7185" max="7185" width="7.33203125" style="269" bestFit="1" customWidth="1"/>
    <col min="7186" max="7186" width="9.33203125" style="269" bestFit="1" customWidth="1"/>
    <col min="7187" max="7187" width="17.88671875" style="269" bestFit="1" customWidth="1"/>
    <col min="7188" max="7188" width="6.6640625" style="269" bestFit="1" customWidth="1"/>
    <col min="7189" max="7189" width="19.109375" style="269" bestFit="1" customWidth="1"/>
    <col min="7190" max="7190" width="25.109375" style="269" bestFit="1" customWidth="1"/>
    <col min="7191" max="7191" width="21.44140625" style="269" bestFit="1" customWidth="1"/>
    <col min="7192" max="7192" width="19.6640625" style="269" bestFit="1" customWidth="1"/>
    <col min="7193" max="7193" width="14" style="269" bestFit="1" customWidth="1"/>
    <col min="7194" max="7194" width="13.109375" style="269" bestFit="1" customWidth="1"/>
    <col min="7195" max="7195" width="9.33203125" style="269" bestFit="1" customWidth="1"/>
    <col min="7196" max="7196" width="13.109375" style="269" bestFit="1" customWidth="1"/>
    <col min="7197" max="7197" width="7.44140625" style="269" bestFit="1" customWidth="1"/>
    <col min="7198" max="7198" width="19.44140625" style="269" bestFit="1" customWidth="1"/>
    <col min="7199" max="7199" width="20.88671875" style="269" bestFit="1" customWidth="1"/>
    <col min="7200" max="7200" width="19" style="269" bestFit="1" customWidth="1"/>
    <col min="7201" max="7201" width="25.88671875" style="269" bestFit="1" customWidth="1"/>
    <col min="7202" max="7202" width="14.5546875" style="269" bestFit="1" customWidth="1"/>
    <col min="7203" max="7203" width="14.44140625" style="269" bestFit="1" customWidth="1"/>
    <col min="7204" max="7204" width="27.33203125" style="269" bestFit="1" customWidth="1"/>
    <col min="7205" max="7205" width="11.5546875" style="269" bestFit="1" customWidth="1"/>
    <col min="7206" max="7206" width="6.33203125" style="269" bestFit="1" customWidth="1"/>
    <col min="7207" max="7207" width="7" style="269" bestFit="1" customWidth="1"/>
    <col min="7208" max="7208" width="23.88671875" style="269" bestFit="1" customWidth="1"/>
    <col min="7209" max="7209" width="12.88671875" style="269" bestFit="1" customWidth="1"/>
    <col min="7210" max="7210" width="11.33203125" style="269" bestFit="1" customWidth="1"/>
    <col min="7211" max="7211" width="15.33203125" style="269" bestFit="1" customWidth="1"/>
    <col min="7212" max="7212" width="21.109375" style="269" bestFit="1" customWidth="1"/>
    <col min="7213" max="7213" width="23.88671875" style="269" bestFit="1" customWidth="1"/>
    <col min="7214" max="7214" width="14.44140625" style="269" bestFit="1" customWidth="1"/>
    <col min="7215" max="7215" width="11.109375" style="269" bestFit="1" customWidth="1"/>
    <col min="7216" max="7216" width="15" style="269" bestFit="1" customWidth="1"/>
    <col min="7217" max="7217" width="11.6640625" style="269" bestFit="1" customWidth="1"/>
    <col min="7218" max="7218" width="23.5546875" style="269" bestFit="1" customWidth="1"/>
    <col min="7219" max="7219" width="22.109375" style="269" bestFit="1" customWidth="1"/>
    <col min="7220" max="7220" width="21" style="269" bestFit="1" customWidth="1"/>
    <col min="7221" max="7221" width="15.6640625" style="269" bestFit="1" customWidth="1"/>
    <col min="7222" max="7222" width="10.44140625" style="269" bestFit="1" customWidth="1"/>
    <col min="7223" max="7223" width="13.6640625" style="269" bestFit="1" customWidth="1"/>
    <col min="7224" max="7224" width="18" style="269" bestFit="1" customWidth="1"/>
    <col min="7225" max="7225" width="19.6640625" style="269" bestFit="1" customWidth="1"/>
    <col min="7226" max="7226" width="13.88671875" style="269"/>
    <col min="7227" max="7227" width="15.6640625" style="269" bestFit="1" customWidth="1"/>
    <col min="7228" max="7228" width="28.5546875" style="269" bestFit="1" customWidth="1"/>
    <col min="7229" max="7229" width="20.33203125" style="269" bestFit="1" customWidth="1"/>
    <col min="7230" max="7230" width="16" style="269" bestFit="1" customWidth="1"/>
    <col min="7231" max="7231" width="13.6640625" style="269" bestFit="1" customWidth="1"/>
    <col min="7232" max="7232" width="28.109375" style="269" bestFit="1" customWidth="1"/>
    <col min="7233" max="7233" width="15.88671875" style="269" bestFit="1" customWidth="1"/>
    <col min="7234" max="7234" width="26.33203125" style="269" bestFit="1" customWidth="1"/>
    <col min="7235" max="7235" width="13.109375" style="269" bestFit="1" customWidth="1"/>
    <col min="7236" max="7236" width="15" style="269" bestFit="1" customWidth="1"/>
    <col min="7237" max="7237" width="9" style="269" bestFit="1" customWidth="1"/>
    <col min="7238" max="7238" width="18" style="269" bestFit="1" customWidth="1"/>
    <col min="7239" max="7239" width="14.33203125" style="269" bestFit="1" customWidth="1"/>
    <col min="7240" max="7240" width="15.6640625" style="269" bestFit="1" customWidth="1"/>
    <col min="7241" max="7241" width="18.6640625" style="269" bestFit="1" customWidth="1"/>
    <col min="7242" max="7242" width="16.109375" style="269" bestFit="1" customWidth="1"/>
    <col min="7243" max="7243" width="23.5546875" style="269" bestFit="1" customWidth="1"/>
    <col min="7244" max="7244" width="23.88671875" style="269" bestFit="1" customWidth="1"/>
    <col min="7245" max="7245" width="22.88671875" style="269" bestFit="1" customWidth="1"/>
    <col min="7246" max="7246" width="11.6640625" style="269" bestFit="1" customWidth="1"/>
    <col min="7247" max="7247" width="11.88671875" style="269" bestFit="1" customWidth="1"/>
    <col min="7248" max="7248" width="15.109375" style="269" bestFit="1" customWidth="1"/>
    <col min="7249" max="7249" width="15.33203125" style="269" bestFit="1" customWidth="1"/>
    <col min="7250" max="7250" width="19.5546875" style="269" bestFit="1" customWidth="1"/>
    <col min="7251" max="7251" width="21.5546875" style="269" bestFit="1" customWidth="1"/>
    <col min="7252" max="7252" width="18.88671875" style="269" bestFit="1" customWidth="1"/>
    <col min="7253" max="7253" width="8.6640625" style="269" bestFit="1" customWidth="1"/>
    <col min="7254" max="7254" width="8.88671875" style="269" bestFit="1" customWidth="1"/>
    <col min="7255" max="7255" width="13.109375" style="269" bestFit="1" customWidth="1"/>
    <col min="7256" max="7256" width="9.5546875" style="269" bestFit="1" customWidth="1"/>
    <col min="7257" max="7257" width="9.6640625" style="269" bestFit="1" customWidth="1"/>
    <col min="7258" max="7258" width="14" style="269" bestFit="1" customWidth="1"/>
    <col min="7259" max="7259" width="17" style="269" bestFit="1" customWidth="1"/>
    <col min="7260" max="7260" width="17.33203125" style="269" bestFit="1" customWidth="1"/>
    <col min="7261" max="7261" width="21.5546875" style="269" bestFit="1" customWidth="1"/>
    <col min="7262" max="7262" width="17.6640625" style="269" bestFit="1" customWidth="1"/>
    <col min="7263" max="7263" width="14.5546875" style="269" bestFit="1" customWidth="1"/>
    <col min="7264" max="7264" width="15.6640625" style="269" bestFit="1" customWidth="1"/>
    <col min="7265" max="7265" width="19.109375" style="269" bestFit="1" customWidth="1"/>
    <col min="7266" max="7266" width="12.44140625" style="269" bestFit="1" customWidth="1"/>
    <col min="7267" max="7268" width="14.88671875" style="269" bestFit="1" customWidth="1"/>
    <col min="7269" max="7269" width="14.44140625" style="269" bestFit="1" customWidth="1"/>
    <col min="7270" max="7270" width="23.109375" style="269" bestFit="1" customWidth="1"/>
    <col min="7271" max="7271" width="26" style="269" bestFit="1" customWidth="1"/>
    <col min="7272" max="7272" width="19.44140625" style="269" bestFit="1" customWidth="1"/>
    <col min="7273" max="7273" width="21.5546875" style="269" bestFit="1" customWidth="1"/>
    <col min="7274" max="7274" width="25.88671875" style="269" bestFit="1" customWidth="1"/>
    <col min="7275" max="7275" width="18.5546875" style="269" bestFit="1" customWidth="1"/>
    <col min="7276" max="7276" width="16.33203125" style="269" bestFit="1" customWidth="1"/>
    <col min="7277" max="7277" width="15.44140625" style="269" bestFit="1" customWidth="1"/>
    <col min="7278" max="7278" width="17.33203125" style="269" bestFit="1" customWidth="1"/>
    <col min="7279" max="7279" width="17.44140625" style="269" bestFit="1" customWidth="1"/>
    <col min="7280" max="7280" width="21.6640625" style="269" bestFit="1" customWidth="1"/>
    <col min="7281" max="7281" width="17.33203125" style="269" bestFit="1" customWidth="1"/>
    <col min="7282" max="7282" width="17.44140625" style="269" bestFit="1" customWidth="1"/>
    <col min="7283" max="7283" width="21.6640625" style="269" bestFit="1" customWidth="1"/>
    <col min="7284" max="7284" width="13.44140625" style="269" bestFit="1" customWidth="1"/>
    <col min="7285" max="7382" width="12" style="269" customWidth="1"/>
    <col min="7383" max="7383" width="17.109375" style="269" customWidth="1"/>
    <col min="7384" max="7424" width="13.88671875" style="269"/>
    <col min="7425" max="7425" width="2.5546875" style="269" customWidth="1"/>
    <col min="7426" max="7426" width="0" style="269" hidden="1" customWidth="1"/>
    <col min="7427" max="7427" width="64" style="269" customWidth="1"/>
    <col min="7428" max="7428" width="32.109375" style="269" customWidth="1"/>
    <col min="7429" max="7429" width="23.6640625" style="269" customWidth="1"/>
    <col min="7430" max="7435" width="19.5546875" style="269" customWidth="1"/>
    <col min="7436" max="7436" width="7.44140625" style="269" bestFit="1" customWidth="1"/>
    <col min="7437" max="7437" width="6.6640625" style="269" bestFit="1" customWidth="1"/>
    <col min="7438" max="7438" width="9.88671875" style="269" bestFit="1" customWidth="1"/>
    <col min="7439" max="7439" width="21.109375" style="269" bestFit="1" customWidth="1"/>
    <col min="7440" max="7440" width="16.44140625" style="269" bestFit="1" customWidth="1"/>
    <col min="7441" max="7441" width="7.33203125" style="269" bestFit="1" customWidth="1"/>
    <col min="7442" max="7442" width="9.33203125" style="269" bestFit="1" customWidth="1"/>
    <col min="7443" max="7443" width="17.88671875" style="269" bestFit="1" customWidth="1"/>
    <col min="7444" max="7444" width="6.6640625" style="269" bestFit="1" customWidth="1"/>
    <col min="7445" max="7445" width="19.109375" style="269" bestFit="1" customWidth="1"/>
    <col min="7446" max="7446" width="25.109375" style="269" bestFit="1" customWidth="1"/>
    <col min="7447" max="7447" width="21.44140625" style="269" bestFit="1" customWidth="1"/>
    <col min="7448" max="7448" width="19.6640625" style="269" bestFit="1" customWidth="1"/>
    <col min="7449" max="7449" width="14" style="269" bestFit="1" customWidth="1"/>
    <col min="7450" max="7450" width="13.109375" style="269" bestFit="1" customWidth="1"/>
    <col min="7451" max="7451" width="9.33203125" style="269" bestFit="1" customWidth="1"/>
    <col min="7452" max="7452" width="13.109375" style="269" bestFit="1" customWidth="1"/>
    <col min="7453" max="7453" width="7.44140625" style="269" bestFit="1" customWidth="1"/>
    <col min="7454" max="7454" width="19.44140625" style="269" bestFit="1" customWidth="1"/>
    <col min="7455" max="7455" width="20.88671875" style="269" bestFit="1" customWidth="1"/>
    <col min="7456" max="7456" width="19" style="269" bestFit="1" customWidth="1"/>
    <col min="7457" max="7457" width="25.88671875" style="269" bestFit="1" customWidth="1"/>
    <col min="7458" max="7458" width="14.5546875" style="269" bestFit="1" customWidth="1"/>
    <col min="7459" max="7459" width="14.44140625" style="269" bestFit="1" customWidth="1"/>
    <col min="7460" max="7460" width="27.33203125" style="269" bestFit="1" customWidth="1"/>
    <col min="7461" max="7461" width="11.5546875" style="269" bestFit="1" customWidth="1"/>
    <col min="7462" max="7462" width="6.33203125" style="269" bestFit="1" customWidth="1"/>
    <col min="7463" max="7463" width="7" style="269" bestFit="1" customWidth="1"/>
    <col min="7464" max="7464" width="23.88671875" style="269" bestFit="1" customWidth="1"/>
    <col min="7465" max="7465" width="12.88671875" style="269" bestFit="1" customWidth="1"/>
    <col min="7466" max="7466" width="11.33203125" style="269" bestFit="1" customWidth="1"/>
    <col min="7467" max="7467" width="15.33203125" style="269" bestFit="1" customWidth="1"/>
    <col min="7468" max="7468" width="21.109375" style="269" bestFit="1" customWidth="1"/>
    <col min="7469" max="7469" width="23.88671875" style="269" bestFit="1" customWidth="1"/>
    <col min="7470" max="7470" width="14.44140625" style="269" bestFit="1" customWidth="1"/>
    <col min="7471" max="7471" width="11.109375" style="269" bestFit="1" customWidth="1"/>
    <col min="7472" max="7472" width="15" style="269" bestFit="1" customWidth="1"/>
    <col min="7473" max="7473" width="11.6640625" style="269" bestFit="1" customWidth="1"/>
    <col min="7474" max="7474" width="23.5546875" style="269" bestFit="1" customWidth="1"/>
    <col min="7475" max="7475" width="22.109375" style="269" bestFit="1" customWidth="1"/>
    <col min="7476" max="7476" width="21" style="269" bestFit="1" customWidth="1"/>
    <col min="7477" max="7477" width="15.6640625" style="269" bestFit="1" customWidth="1"/>
    <col min="7478" max="7478" width="10.44140625" style="269" bestFit="1" customWidth="1"/>
    <col min="7479" max="7479" width="13.6640625" style="269" bestFit="1" customWidth="1"/>
    <col min="7480" max="7480" width="18" style="269" bestFit="1" customWidth="1"/>
    <col min="7481" max="7481" width="19.6640625" style="269" bestFit="1" customWidth="1"/>
    <col min="7482" max="7482" width="13.88671875" style="269"/>
    <col min="7483" max="7483" width="15.6640625" style="269" bestFit="1" customWidth="1"/>
    <col min="7484" max="7484" width="28.5546875" style="269" bestFit="1" customWidth="1"/>
    <col min="7485" max="7485" width="20.33203125" style="269" bestFit="1" customWidth="1"/>
    <col min="7486" max="7486" width="16" style="269" bestFit="1" customWidth="1"/>
    <col min="7487" max="7487" width="13.6640625" style="269" bestFit="1" customWidth="1"/>
    <col min="7488" max="7488" width="28.109375" style="269" bestFit="1" customWidth="1"/>
    <col min="7489" max="7489" width="15.88671875" style="269" bestFit="1" customWidth="1"/>
    <col min="7490" max="7490" width="26.33203125" style="269" bestFit="1" customWidth="1"/>
    <col min="7491" max="7491" width="13.109375" style="269" bestFit="1" customWidth="1"/>
    <col min="7492" max="7492" width="15" style="269" bestFit="1" customWidth="1"/>
    <col min="7493" max="7493" width="9" style="269" bestFit="1" customWidth="1"/>
    <col min="7494" max="7494" width="18" style="269" bestFit="1" customWidth="1"/>
    <col min="7495" max="7495" width="14.33203125" style="269" bestFit="1" customWidth="1"/>
    <col min="7496" max="7496" width="15.6640625" style="269" bestFit="1" customWidth="1"/>
    <col min="7497" max="7497" width="18.6640625" style="269" bestFit="1" customWidth="1"/>
    <col min="7498" max="7498" width="16.109375" style="269" bestFit="1" customWidth="1"/>
    <col min="7499" max="7499" width="23.5546875" style="269" bestFit="1" customWidth="1"/>
    <col min="7500" max="7500" width="23.88671875" style="269" bestFit="1" customWidth="1"/>
    <col min="7501" max="7501" width="22.88671875" style="269" bestFit="1" customWidth="1"/>
    <col min="7502" max="7502" width="11.6640625" style="269" bestFit="1" customWidth="1"/>
    <col min="7503" max="7503" width="11.88671875" style="269" bestFit="1" customWidth="1"/>
    <col min="7504" max="7504" width="15.109375" style="269" bestFit="1" customWidth="1"/>
    <col min="7505" max="7505" width="15.33203125" style="269" bestFit="1" customWidth="1"/>
    <col min="7506" max="7506" width="19.5546875" style="269" bestFit="1" customWidth="1"/>
    <col min="7507" max="7507" width="21.5546875" style="269" bestFit="1" customWidth="1"/>
    <col min="7508" max="7508" width="18.88671875" style="269" bestFit="1" customWidth="1"/>
    <col min="7509" max="7509" width="8.6640625" style="269" bestFit="1" customWidth="1"/>
    <col min="7510" max="7510" width="8.88671875" style="269" bestFit="1" customWidth="1"/>
    <col min="7511" max="7511" width="13.109375" style="269" bestFit="1" customWidth="1"/>
    <col min="7512" max="7512" width="9.5546875" style="269" bestFit="1" customWidth="1"/>
    <col min="7513" max="7513" width="9.6640625" style="269" bestFit="1" customWidth="1"/>
    <col min="7514" max="7514" width="14" style="269" bestFit="1" customWidth="1"/>
    <col min="7515" max="7515" width="17" style="269" bestFit="1" customWidth="1"/>
    <col min="7516" max="7516" width="17.33203125" style="269" bestFit="1" customWidth="1"/>
    <col min="7517" max="7517" width="21.5546875" style="269" bestFit="1" customWidth="1"/>
    <col min="7518" max="7518" width="17.6640625" style="269" bestFit="1" customWidth="1"/>
    <col min="7519" max="7519" width="14.5546875" style="269" bestFit="1" customWidth="1"/>
    <col min="7520" max="7520" width="15.6640625" style="269" bestFit="1" customWidth="1"/>
    <col min="7521" max="7521" width="19.109375" style="269" bestFit="1" customWidth="1"/>
    <col min="7522" max="7522" width="12.44140625" style="269" bestFit="1" customWidth="1"/>
    <col min="7523" max="7524" width="14.88671875" style="269" bestFit="1" customWidth="1"/>
    <col min="7525" max="7525" width="14.44140625" style="269" bestFit="1" customWidth="1"/>
    <col min="7526" max="7526" width="23.109375" style="269" bestFit="1" customWidth="1"/>
    <col min="7527" max="7527" width="26" style="269" bestFit="1" customWidth="1"/>
    <col min="7528" max="7528" width="19.44140625" style="269" bestFit="1" customWidth="1"/>
    <col min="7529" max="7529" width="21.5546875" style="269" bestFit="1" customWidth="1"/>
    <col min="7530" max="7530" width="25.88671875" style="269" bestFit="1" customWidth="1"/>
    <col min="7531" max="7531" width="18.5546875" style="269" bestFit="1" customWidth="1"/>
    <col min="7532" max="7532" width="16.33203125" style="269" bestFit="1" customWidth="1"/>
    <col min="7533" max="7533" width="15.44140625" style="269" bestFit="1" customWidth="1"/>
    <col min="7534" max="7534" width="17.33203125" style="269" bestFit="1" customWidth="1"/>
    <col min="7535" max="7535" width="17.44140625" style="269" bestFit="1" customWidth="1"/>
    <col min="7536" max="7536" width="21.6640625" style="269" bestFit="1" customWidth="1"/>
    <col min="7537" max="7537" width="17.33203125" style="269" bestFit="1" customWidth="1"/>
    <col min="7538" max="7538" width="17.44140625" style="269" bestFit="1" customWidth="1"/>
    <col min="7539" max="7539" width="21.6640625" style="269" bestFit="1" customWidth="1"/>
    <col min="7540" max="7540" width="13.44140625" style="269" bestFit="1" customWidth="1"/>
    <col min="7541" max="7638" width="12" style="269" customWidth="1"/>
    <col min="7639" max="7639" width="17.109375" style="269" customWidth="1"/>
    <col min="7640" max="7680" width="13.88671875" style="269"/>
    <col min="7681" max="7681" width="2.5546875" style="269" customWidth="1"/>
    <col min="7682" max="7682" width="0" style="269" hidden="1" customWidth="1"/>
    <col min="7683" max="7683" width="64" style="269" customWidth="1"/>
    <col min="7684" max="7684" width="32.109375" style="269" customWidth="1"/>
    <col min="7685" max="7685" width="23.6640625" style="269" customWidth="1"/>
    <col min="7686" max="7691" width="19.5546875" style="269" customWidth="1"/>
    <col min="7692" max="7692" width="7.44140625" style="269" bestFit="1" customWidth="1"/>
    <col min="7693" max="7693" width="6.6640625" style="269" bestFit="1" customWidth="1"/>
    <col min="7694" max="7694" width="9.88671875" style="269" bestFit="1" customWidth="1"/>
    <col min="7695" max="7695" width="21.109375" style="269" bestFit="1" customWidth="1"/>
    <col min="7696" max="7696" width="16.44140625" style="269" bestFit="1" customWidth="1"/>
    <col min="7697" max="7697" width="7.33203125" style="269" bestFit="1" customWidth="1"/>
    <col min="7698" max="7698" width="9.33203125" style="269" bestFit="1" customWidth="1"/>
    <col min="7699" max="7699" width="17.88671875" style="269" bestFit="1" customWidth="1"/>
    <col min="7700" max="7700" width="6.6640625" style="269" bestFit="1" customWidth="1"/>
    <col min="7701" max="7701" width="19.109375" style="269" bestFit="1" customWidth="1"/>
    <col min="7702" max="7702" width="25.109375" style="269" bestFit="1" customWidth="1"/>
    <col min="7703" max="7703" width="21.44140625" style="269" bestFit="1" customWidth="1"/>
    <col min="7704" max="7704" width="19.6640625" style="269" bestFit="1" customWidth="1"/>
    <col min="7705" max="7705" width="14" style="269" bestFit="1" customWidth="1"/>
    <col min="7706" max="7706" width="13.109375" style="269" bestFit="1" customWidth="1"/>
    <col min="7707" max="7707" width="9.33203125" style="269" bestFit="1" customWidth="1"/>
    <col min="7708" max="7708" width="13.109375" style="269" bestFit="1" customWidth="1"/>
    <col min="7709" max="7709" width="7.44140625" style="269" bestFit="1" customWidth="1"/>
    <col min="7710" max="7710" width="19.44140625" style="269" bestFit="1" customWidth="1"/>
    <col min="7711" max="7711" width="20.88671875" style="269" bestFit="1" customWidth="1"/>
    <col min="7712" max="7712" width="19" style="269" bestFit="1" customWidth="1"/>
    <col min="7713" max="7713" width="25.88671875" style="269" bestFit="1" customWidth="1"/>
    <col min="7714" max="7714" width="14.5546875" style="269" bestFit="1" customWidth="1"/>
    <col min="7715" max="7715" width="14.44140625" style="269" bestFit="1" customWidth="1"/>
    <col min="7716" max="7716" width="27.33203125" style="269" bestFit="1" customWidth="1"/>
    <col min="7717" max="7717" width="11.5546875" style="269" bestFit="1" customWidth="1"/>
    <col min="7718" max="7718" width="6.33203125" style="269" bestFit="1" customWidth="1"/>
    <col min="7719" max="7719" width="7" style="269" bestFit="1" customWidth="1"/>
    <col min="7720" max="7720" width="23.88671875" style="269" bestFit="1" customWidth="1"/>
    <col min="7721" max="7721" width="12.88671875" style="269" bestFit="1" customWidth="1"/>
    <col min="7722" max="7722" width="11.33203125" style="269" bestFit="1" customWidth="1"/>
    <col min="7723" max="7723" width="15.33203125" style="269" bestFit="1" customWidth="1"/>
    <col min="7724" max="7724" width="21.109375" style="269" bestFit="1" customWidth="1"/>
    <col min="7725" max="7725" width="23.88671875" style="269" bestFit="1" customWidth="1"/>
    <col min="7726" max="7726" width="14.44140625" style="269" bestFit="1" customWidth="1"/>
    <col min="7727" max="7727" width="11.109375" style="269" bestFit="1" customWidth="1"/>
    <col min="7728" max="7728" width="15" style="269" bestFit="1" customWidth="1"/>
    <col min="7729" max="7729" width="11.6640625" style="269" bestFit="1" customWidth="1"/>
    <col min="7730" max="7730" width="23.5546875" style="269" bestFit="1" customWidth="1"/>
    <col min="7731" max="7731" width="22.109375" style="269" bestFit="1" customWidth="1"/>
    <col min="7732" max="7732" width="21" style="269" bestFit="1" customWidth="1"/>
    <col min="7733" max="7733" width="15.6640625" style="269" bestFit="1" customWidth="1"/>
    <col min="7734" max="7734" width="10.44140625" style="269" bestFit="1" customWidth="1"/>
    <col min="7735" max="7735" width="13.6640625" style="269" bestFit="1" customWidth="1"/>
    <col min="7736" max="7736" width="18" style="269" bestFit="1" customWidth="1"/>
    <col min="7737" max="7737" width="19.6640625" style="269" bestFit="1" customWidth="1"/>
    <col min="7738" max="7738" width="13.88671875" style="269"/>
    <col min="7739" max="7739" width="15.6640625" style="269" bestFit="1" customWidth="1"/>
    <col min="7740" max="7740" width="28.5546875" style="269" bestFit="1" customWidth="1"/>
    <col min="7741" max="7741" width="20.33203125" style="269" bestFit="1" customWidth="1"/>
    <col min="7742" max="7742" width="16" style="269" bestFit="1" customWidth="1"/>
    <col min="7743" max="7743" width="13.6640625" style="269" bestFit="1" customWidth="1"/>
    <col min="7744" max="7744" width="28.109375" style="269" bestFit="1" customWidth="1"/>
    <col min="7745" max="7745" width="15.88671875" style="269" bestFit="1" customWidth="1"/>
    <col min="7746" max="7746" width="26.33203125" style="269" bestFit="1" customWidth="1"/>
    <col min="7747" max="7747" width="13.109375" style="269" bestFit="1" customWidth="1"/>
    <col min="7748" max="7748" width="15" style="269" bestFit="1" customWidth="1"/>
    <col min="7749" max="7749" width="9" style="269" bestFit="1" customWidth="1"/>
    <col min="7750" max="7750" width="18" style="269" bestFit="1" customWidth="1"/>
    <col min="7751" max="7751" width="14.33203125" style="269" bestFit="1" customWidth="1"/>
    <col min="7752" max="7752" width="15.6640625" style="269" bestFit="1" customWidth="1"/>
    <col min="7753" max="7753" width="18.6640625" style="269" bestFit="1" customWidth="1"/>
    <col min="7754" max="7754" width="16.109375" style="269" bestFit="1" customWidth="1"/>
    <col min="7755" max="7755" width="23.5546875" style="269" bestFit="1" customWidth="1"/>
    <col min="7756" max="7756" width="23.88671875" style="269" bestFit="1" customWidth="1"/>
    <col min="7757" max="7757" width="22.88671875" style="269" bestFit="1" customWidth="1"/>
    <col min="7758" max="7758" width="11.6640625" style="269" bestFit="1" customWidth="1"/>
    <col min="7759" max="7759" width="11.88671875" style="269" bestFit="1" customWidth="1"/>
    <col min="7760" max="7760" width="15.109375" style="269" bestFit="1" customWidth="1"/>
    <col min="7761" max="7761" width="15.33203125" style="269" bestFit="1" customWidth="1"/>
    <col min="7762" max="7762" width="19.5546875" style="269" bestFit="1" customWidth="1"/>
    <col min="7763" max="7763" width="21.5546875" style="269" bestFit="1" customWidth="1"/>
    <col min="7764" max="7764" width="18.88671875" style="269" bestFit="1" customWidth="1"/>
    <col min="7765" max="7765" width="8.6640625" style="269" bestFit="1" customWidth="1"/>
    <col min="7766" max="7766" width="8.88671875" style="269" bestFit="1" customWidth="1"/>
    <col min="7767" max="7767" width="13.109375" style="269" bestFit="1" customWidth="1"/>
    <col min="7768" max="7768" width="9.5546875" style="269" bestFit="1" customWidth="1"/>
    <col min="7769" max="7769" width="9.6640625" style="269" bestFit="1" customWidth="1"/>
    <col min="7770" max="7770" width="14" style="269" bestFit="1" customWidth="1"/>
    <col min="7771" max="7771" width="17" style="269" bestFit="1" customWidth="1"/>
    <col min="7772" max="7772" width="17.33203125" style="269" bestFit="1" customWidth="1"/>
    <col min="7773" max="7773" width="21.5546875" style="269" bestFit="1" customWidth="1"/>
    <col min="7774" max="7774" width="17.6640625" style="269" bestFit="1" customWidth="1"/>
    <col min="7775" max="7775" width="14.5546875" style="269" bestFit="1" customWidth="1"/>
    <col min="7776" max="7776" width="15.6640625" style="269" bestFit="1" customWidth="1"/>
    <col min="7777" max="7777" width="19.109375" style="269" bestFit="1" customWidth="1"/>
    <col min="7778" max="7778" width="12.44140625" style="269" bestFit="1" customWidth="1"/>
    <col min="7779" max="7780" width="14.88671875" style="269" bestFit="1" customWidth="1"/>
    <col min="7781" max="7781" width="14.44140625" style="269" bestFit="1" customWidth="1"/>
    <col min="7782" max="7782" width="23.109375" style="269" bestFit="1" customWidth="1"/>
    <col min="7783" max="7783" width="26" style="269" bestFit="1" customWidth="1"/>
    <col min="7784" max="7784" width="19.44140625" style="269" bestFit="1" customWidth="1"/>
    <col min="7785" max="7785" width="21.5546875" style="269" bestFit="1" customWidth="1"/>
    <col min="7786" max="7786" width="25.88671875" style="269" bestFit="1" customWidth="1"/>
    <col min="7787" max="7787" width="18.5546875" style="269" bestFit="1" customWidth="1"/>
    <col min="7788" max="7788" width="16.33203125" style="269" bestFit="1" customWidth="1"/>
    <col min="7789" max="7789" width="15.44140625" style="269" bestFit="1" customWidth="1"/>
    <col min="7790" max="7790" width="17.33203125" style="269" bestFit="1" customWidth="1"/>
    <col min="7791" max="7791" width="17.44140625" style="269" bestFit="1" customWidth="1"/>
    <col min="7792" max="7792" width="21.6640625" style="269" bestFit="1" customWidth="1"/>
    <col min="7793" max="7793" width="17.33203125" style="269" bestFit="1" customWidth="1"/>
    <col min="7794" max="7794" width="17.44140625" style="269" bestFit="1" customWidth="1"/>
    <col min="7795" max="7795" width="21.6640625" style="269" bestFit="1" customWidth="1"/>
    <col min="7796" max="7796" width="13.44140625" style="269" bestFit="1" customWidth="1"/>
    <col min="7797" max="7894" width="12" style="269" customWidth="1"/>
    <col min="7895" max="7895" width="17.109375" style="269" customWidth="1"/>
    <col min="7896" max="7936" width="13.88671875" style="269"/>
    <col min="7937" max="7937" width="2.5546875" style="269" customWidth="1"/>
    <col min="7938" max="7938" width="0" style="269" hidden="1" customWidth="1"/>
    <col min="7939" max="7939" width="64" style="269" customWidth="1"/>
    <col min="7940" max="7940" width="32.109375" style="269" customWidth="1"/>
    <col min="7941" max="7941" width="23.6640625" style="269" customWidth="1"/>
    <col min="7942" max="7947" width="19.5546875" style="269" customWidth="1"/>
    <col min="7948" max="7948" width="7.44140625" style="269" bestFit="1" customWidth="1"/>
    <col min="7949" max="7949" width="6.6640625" style="269" bestFit="1" customWidth="1"/>
    <col min="7950" max="7950" width="9.88671875" style="269" bestFit="1" customWidth="1"/>
    <col min="7951" max="7951" width="21.109375" style="269" bestFit="1" customWidth="1"/>
    <col min="7952" max="7952" width="16.44140625" style="269" bestFit="1" customWidth="1"/>
    <col min="7953" max="7953" width="7.33203125" style="269" bestFit="1" customWidth="1"/>
    <col min="7954" max="7954" width="9.33203125" style="269" bestFit="1" customWidth="1"/>
    <col min="7955" max="7955" width="17.88671875" style="269" bestFit="1" customWidth="1"/>
    <col min="7956" max="7956" width="6.6640625" style="269" bestFit="1" customWidth="1"/>
    <col min="7957" max="7957" width="19.109375" style="269" bestFit="1" customWidth="1"/>
    <col min="7958" max="7958" width="25.109375" style="269" bestFit="1" customWidth="1"/>
    <col min="7959" max="7959" width="21.44140625" style="269" bestFit="1" customWidth="1"/>
    <col min="7960" max="7960" width="19.6640625" style="269" bestFit="1" customWidth="1"/>
    <col min="7961" max="7961" width="14" style="269" bestFit="1" customWidth="1"/>
    <col min="7962" max="7962" width="13.109375" style="269" bestFit="1" customWidth="1"/>
    <col min="7963" max="7963" width="9.33203125" style="269" bestFit="1" customWidth="1"/>
    <col min="7964" max="7964" width="13.109375" style="269" bestFit="1" customWidth="1"/>
    <col min="7965" max="7965" width="7.44140625" style="269" bestFit="1" customWidth="1"/>
    <col min="7966" max="7966" width="19.44140625" style="269" bestFit="1" customWidth="1"/>
    <col min="7967" max="7967" width="20.88671875" style="269" bestFit="1" customWidth="1"/>
    <col min="7968" max="7968" width="19" style="269" bestFit="1" customWidth="1"/>
    <col min="7969" max="7969" width="25.88671875" style="269" bestFit="1" customWidth="1"/>
    <col min="7970" max="7970" width="14.5546875" style="269" bestFit="1" customWidth="1"/>
    <col min="7971" max="7971" width="14.44140625" style="269" bestFit="1" customWidth="1"/>
    <col min="7972" max="7972" width="27.33203125" style="269" bestFit="1" customWidth="1"/>
    <col min="7973" max="7973" width="11.5546875" style="269" bestFit="1" customWidth="1"/>
    <col min="7974" max="7974" width="6.33203125" style="269" bestFit="1" customWidth="1"/>
    <col min="7975" max="7975" width="7" style="269" bestFit="1" customWidth="1"/>
    <col min="7976" max="7976" width="23.88671875" style="269" bestFit="1" customWidth="1"/>
    <col min="7977" max="7977" width="12.88671875" style="269" bestFit="1" customWidth="1"/>
    <col min="7978" max="7978" width="11.33203125" style="269" bestFit="1" customWidth="1"/>
    <col min="7979" max="7979" width="15.33203125" style="269" bestFit="1" customWidth="1"/>
    <col min="7980" max="7980" width="21.109375" style="269" bestFit="1" customWidth="1"/>
    <col min="7981" max="7981" width="23.88671875" style="269" bestFit="1" customWidth="1"/>
    <col min="7982" max="7982" width="14.44140625" style="269" bestFit="1" customWidth="1"/>
    <col min="7983" max="7983" width="11.109375" style="269" bestFit="1" customWidth="1"/>
    <col min="7984" max="7984" width="15" style="269" bestFit="1" customWidth="1"/>
    <col min="7985" max="7985" width="11.6640625" style="269" bestFit="1" customWidth="1"/>
    <col min="7986" max="7986" width="23.5546875" style="269" bestFit="1" customWidth="1"/>
    <col min="7987" max="7987" width="22.109375" style="269" bestFit="1" customWidth="1"/>
    <col min="7988" max="7988" width="21" style="269" bestFit="1" customWidth="1"/>
    <col min="7989" max="7989" width="15.6640625" style="269" bestFit="1" customWidth="1"/>
    <col min="7990" max="7990" width="10.44140625" style="269" bestFit="1" customWidth="1"/>
    <col min="7991" max="7991" width="13.6640625" style="269" bestFit="1" customWidth="1"/>
    <col min="7992" max="7992" width="18" style="269" bestFit="1" customWidth="1"/>
    <col min="7993" max="7993" width="19.6640625" style="269" bestFit="1" customWidth="1"/>
    <col min="7994" max="7994" width="13.88671875" style="269"/>
    <col min="7995" max="7995" width="15.6640625" style="269" bestFit="1" customWidth="1"/>
    <col min="7996" max="7996" width="28.5546875" style="269" bestFit="1" customWidth="1"/>
    <col min="7997" max="7997" width="20.33203125" style="269" bestFit="1" customWidth="1"/>
    <col min="7998" max="7998" width="16" style="269" bestFit="1" customWidth="1"/>
    <col min="7999" max="7999" width="13.6640625" style="269" bestFit="1" customWidth="1"/>
    <col min="8000" max="8000" width="28.109375" style="269" bestFit="1" customWidth="1"/>
    <col min="8001" max="8001" width="15.88671875" style="269" bestFit="1" customWidth="1"/>
    <col min="8002" max="8002" width="26.33203125" style="269" bestFit="1" customWidth="1"/>
    <col min="8003" max="8003" width="13.109375" style="269" bestFit="1" customWidth="1"/>
    <col min="8004" max="8004" width="15" style="269" bestFit="1" customWidth="1"/>
    <col min="8005" max="8005" width="9" style="269" bestFit="1" customWidth="1"/>
    <col min="8006" max="8006" width="18" style="269" bestFit="1" customWidth="1"/>
    <col min="8007" max="8007" width="14.33203125" style="269" bestFit="1" customWidth="1"/>
    <col min="8008" max="8008" width="15.6640625" style="269" bestFit="1" customWidth="1"/>
    <col min="8009" max="8009" width="18.6640625" style="269" bestFit="1" customWidth="1"/>
    <col min="8010" max="8010" width="16.109375" style="269" bestFit="1" customWidth="1"/>
    <col min="8011" max="8011" width="23.5546875" style="269" bestFit="1" customWidth="1"/>
    <col min="8012" max="8012" width="23.88671875" style="269" bestFit="1" customWidth="1"/>
    <col min="8013" max="8013" width="22.88671875" style="269" bestFit="1" customWidth="1"/>
    <col min="8014" max="8014" width="11.6640625" style="269" bestFit="1" customWidth="1"/>
    <col min="8015" max="8015" width="11.88671875" style="269" bestFit="1" customWidth="1"/>
    <col min="8016" max="8016" width="15.109375" style="269" bestFit="1" customWidth="1"/>
    <col min="8017" max="8017" width="15.33203125" style="269" bestFit="1" customWidth="1"/>
    <col min="8018" max="8018" width="19.5546875" style="269" bestFit="1" customWidth="1"/>
    <col min="8019" max="8019" width="21.5546875" style="269" bestFit="1" customWidth="1"/>
    <col min="8020" max="8020" width="18.88671875" style="269" bestFit="1" customWidth="1"/>
    <col min="8021" max="8021" width="8.6640625" style="269" bestFit="1" customWidth="1"/>
    <col min="8022" max="8022" width="8.88671875" style="269" bestFit="1" customWidth="1"/>
    <col min="8023" max="8023" width="13.109375" style="269" bestFit="1" customWidth="1"/>
    <col min="8024" max="8024" width="9.5546875" style="269" bestFit="1" customWidth="1"/>
    <col min="8025" max="8025" width="9.6640625" style="269" bestFit="1" customWidth="1"/>
    <col min="8026" max="8026" width="14" style="269" bestFit="1" customWidth="1"/>
    <col min="8027" max="8027" width="17" style="269" bestFit="1" customWidth="1"/>
    <col min="8028" max="8028" width="17.33203125" style="269" bestFit="1" customWidth="1"/>
    <col min="8029" max="8029" width="21.5546875" style="269" bestFit="1" customWidth="1"/>
    <col min="8030" max="8030" width="17.6640625" style="269" bestFit="1" customWidth="1"/>
    <col min="8031" max="8031" width="14.5546875" style="269" bestFit="1" customWidth="1"/>
    <col min="8032" max="8032" width="15.6640625" style="269" bestFit="1" customWidth="1"/>
    <col min="8033" max="8033" width="19.109375" style="269" bestFit="1" customWidth="1"/>
    <col min="8034" max="8034" width="12.44140625" style="269" bestFit="1" customWidth="1"/>
    <col min="8035" max="8036" width="14.88671875" style="269" bestFit="1" customWidth="1"/>
    <col min="8037" max="8037" width="14.44140625" style="269" bestFit="1" customWidth="1"/>
    <col min="8038" max="8038" width="23.109375" style="269" bestFit="1" customWidth="1"/>
    <col min="8039" max="8039" width="26" style="269" bestFit="1" customWidth="1"/>
    <col min="8040" max="8040" width="19.44140625" style="269" bestFit="1" customWidth="1"/>
    <col min="8041" max="8041" width="21.5546875" style="269" bestFit="1" customWidth="1"/>
    <col min="8042" max="8042" width="25.88671875" style="269" bestFit="1" customWidth="1"/>
    <col min="8043" max="8043" width="18.5546875" style="269" bestFit="1" customWidth="1"/>
    <col min="8044" max="8044" width="16.33203125" style="269" bestFit="1" customWidth="1"/>
    <col min="8045" max="8045" width="15.44140625" style="269" bestFit="1" customWidth="1"/>
    <col min="8046" max="8046" width="17.33203125" style="269" bestFit="1" customWidth="1"/>
    <col min="8047" max="8047" width="17.44140625" style="269" bestFit="1" customWidth="1"/>
    <col min="8048" max="8048" width="21.6640625" style="269" bestFit="1" customWidth="1"/>
    <col min="8049" max="8049" width="17.33203125" style="269" bestFit="1" customWidth="1"/>
    <col min="8050" max="8050" width="17.44140625" style="269" bestFit="1" customWidth="1"/>
    <col min="8051" max="8051" width="21.6640625" style="269" bestFit="1" customWidth="1"/>
    <col min="8052" max="8052" width="13.44140625" style="269" bestFit="1" customWidth="1"/>
    <col min="8053" max="8150" width="12" style="269" customWidth="1"/>
    <col min="8151" max="8151" width="17.109375" style="269" customWidth="1"/>
    <col min="8152" max="8192" width="13.88671875" style="269"/>
    <col min="8193" max="8193" width="2.5546875" style="269" customWidth="1"/>
    <col min="8194" max="8194" width="0" style="269" hidden="1" customWidth="1"/>
    <col min="8195" max="8195" width="64" style="269" customWidth="1"/>
    <col min="8196" max="8196" width="32.109375" style="269" customWidth="1"/>
    <col min="8197" max="8197" width="23.6640625" style="269" customWidth="1"/>
    <col min="8198" max="8203" width="19.5546875" style="269" customWidth="1"/>
    <col min="8204" max="8204" width="7.44140625" style="269" bestFit="1" customWidth="1"/>
    <col min="8205" max="8205" width="6.6640625" style="269" bestFit="1" customWidth="1"/>
    <col min="8206" max="8206" width="9.88671875" style="269" bestFit="1" customWidth="1"/>
    <col min="8207" max="8207" width="21.109375" style="269" bestFit="1" customWidth="1"/>
    <col min="8208" max="8208" width="16.44140625" style="269" bestFit="1" customWidth="1"/>
    <col min="8209" max="8209" width="7.33203125" style="269" bestFit="1" customWidth="1"/>
    <col min="8210" max="8210" width="9.33203125" style="269" bestFit="1" customWidth="1"/>
    <col min="8211" max="8211" width="17.88671875" style="269" bestFit="1" customWidth="1"/>
    <col min="8212" max="8212" width="6.6640625" style="269" bestFit="1" customWidth="1"/>
    <col min="8213" max="8213" width="19.109375" style="269" bestFit="1" customWidth="1"/>
    <col min="8214" max="8214" width="25.109375" style="269" bestFit="1" customWidth="1"/>
    <col min="8215" max="8215" width="21.44140625" style="269" bestFit="1" customWidth="1"/>
    <col min="8216" max="8216" width="19.6640625" style="269" bestFit="1" customWidth="1"/>
    <col min="8217" max="8217" width="14" style="269" bestFit="1" customWidth="1"/>
    <col min="8218" max="8218" width="13.109375" style="269" bestFit="1" customWidth="1"/>
    <col min="8219" max="8219" width="9.33203125" style="269" bestFit="1" customWidth="1"/>
    <col min="8220" max="8220" width="13.109375" style="269" bestFit="1" customWidth="1"/>
    <col min="8221" max="8221" width="7.44140625" style="269" bestFit="1" customWidth="1"/>
    <col min="8222" max="8222" width="19.44140625" style="269" bestFit="1" customWidth="1"/>
    <col min="8223" max="8223" width="20.88671875" style="269" bestFit="1" customWidth="1"/>
    <col min="8224" max="8224" width="19" style="269" bestFit="1" customWidth="1"/>
    <col min="8225" max="8225" width="25.88671875" style="269" bestFit="1" customWidth="1"/>
    <col min="8226" max="8226" width="14.5546875" style="269" bestFit="1" customWidth="1"/>
    <col min="8227" max="8227" width="14.44140625" style="269" bestFit="1" customWidth="1"/>
    <col min="8228" max="8228" width="27.33203125" style="269" bestFit="1" customWidth="1"/>
    <col min="8229" max="8229" width="11.5546875" style="269" bestFit="1" customWidth="1"/>
    <col min="8230" max="8230" width="6.33203125" style="269" bestFit="1" customWidth="1"/>
    <col min="8231" max="8231" width="7" style="269" bestFit="1" customWidth="1"/>
    <col min="8232" max="8232" width="23.88671875" style="269" bestFit="1" customWidth="1"/>
    <col min="8233" max="8233" width="12.88671875" style="269" bestFit="1" customWidth="1"/>
    <col min="8234" max="8234" width="11.33203125" style="269" bestFit="1" customWidth="1"/>
    <col min="8235" max="8235" width="15.33203125" style="269" bestFit="1" customWidth="1"/>
    <col min="8236" max="8236" width="21.109375" style="269" bestFit="1" customWidth="1"/>
    <col min="8237" max="8237" width="23.88671875" style="269" bestFit="1" customWidth="1"/>
    <col min="8238" max="8238" width="14.44140625" style="269" bestFit="1" customWidth="1"/>
    <col min="8239" max="8239" width="11.109375" style="269" bestFit="1" customWidth="1"/>
    <col min="8240" max="8240" width="15" style="269" bestFit="1" customWidth="1"/>
    <col min="8241" max="8241" width="11.6640625" style="269" bestFit="1" customWidth="1"/>
    <col min="8242" max="8242" width="23.5546875" style="269" bestFit="1" customWidth="1"/>
    <col min="8243" max="8243" width="22.109375" style="269" bestFit="1" customWidth="1"/>
    <col min="8244" max="8244" width="21" style="269" bestFit="1" customWidth="1"/>
    <col min="8245" max="8245" width="15.6640625" style="269" bestFit="1" customWidth="1"/>
    <col min="8246" max="8246" width="10.44140625" style="269" bestFit="1" customWidth="1"/>
    <col min="8247" max="8247" width="13.6640625" style="269" bestFit="1" customWidth="1"/>
    <col min="8248" max="8248" width="18" style="269" bestFit="1" customWidth="1"/>
    <col min="8249" max="8249" width="19.6640625" style="269" bestFit="1" customWidth="1"/>
    <col min="8250" max="8250" width="13.88671875" style="269"/>
    <col min="8251" max="8251" width="15.6640625" style="269" bestFit="1" customWidth="1"/>
    <col min="8252" max="8252" width="28.5546875" style="269" bestFit="1" customWidth="1"/>
    <col min="8253" max="8253" width="20.33203125" style="269" bestFit="1" customWidth="1"/>
    <col min="8254" max="8254" width="16" style="269" bestFit="1" customWidth="1"/>
    <col min="8255" max="8255" width="13.6640625" style="269" bestFit="1" customWidth="1"/>
    <col min="8256" max="8256" width="28.109375" style="269" bestFit="1" customWidth="1"/>
    <col min="8257" max="8257" width="15.88671875" style="269" bestFit="1" customWidth="1"/>
    <col min="8258" max="8258" width="26.33203125" style="269" bestFit="1" customWidth="1"/>
    <col min="8259" max="8259" width="13.109375" style="269" bestFit="1" customWidth="1"/>
    <col min="8260" max="8260" width="15" style="269" bestFit="1" customWidth="1"/>
    <col min="8261" max="8261" width="9" style="269" bestFit="1" customWidth="1"/>
    <col min="8262" max="8262" width="18" style="269" bestFit="1" customWidth="1"/>
    <col min="8263" max="8263" width="14.33203125" style="269" bestFit="1" customWidth="1"/>
    <col min="8264" max="8264" width="15.6640625" style="269" bestFit="1" customWidth="1"/>
    <col min="8265" max="8265" width="18.6640625" style="269" bestFit="1" customWidth="1"/>
    <col min="8266" max="8266" width="16.109375" style="269" bestFit="1" customWidth="1"/>
    <col min="8267" max="8267" width="23.5546875" style="269" bestFit="1" customWidth="1"/>
    <col min="8268" max="8268" width="23.88671875" style="269" bestFit="1" customWidth="1"/>
    <col min="8269" max="8269" width="22.88671875" style="269" bestFit="1" customWidth="1"/>
    <col min="8270" max="8270" width="11.6640625" style="269" bestFit="1" customWidth="1"/>
    <col min="8271" max="8271" width="11.88671875" style="269" bestFit="1" customWidth="1"/>
    <col min="8272" max="8272" width="15.109375" style="269" bestFit="1" customWidth="1"/>
    <col min="8273" max="8273" width="15.33203125" style="269" bestFit="1" customWidth="1"/>
    <col min="8274" max="8274" width="19.5546875" style="269" bestFit="1" customWidth="1"/>
    <col min="8275" max="8275" width="21.5546875" style="269" bestFit="1" customWidth="1"/>
    <col min="8276" max="8276" width="18.88671875" style="269" bestFit="1" customWidth="1"/>
    <col min="8277" max="8277" width="8.6640625" style="269" bestFit="1" customWidth="1"/>
    <col min="8278" max="8278" width="8.88671875" style="269" bestFit="1" customWidth="1"/>
    <col min="8279" max="8279" width="13.109375" style="269" bestFit="1" customWidth="1"/>
    <col min="8280" max="8280" width="9.5546875" style="269" bestFit="1" customWidth="1"/>
    <col min="8281" max="8281" width="9.6640625" style="269" bestFit="1" customWidth="1"/>
    <col min="8282" max="8282" width="14" style="269" bestFit="1" customWidth="1"/>
    <col min="8283" max="8283" width="17" style="269" bestFit="1" customWidth="1"/>
    <col min="8284" max="8284" width="17.33203125" style="269" bestFit="1" customWidth="1"/>
    <col min="8285" max="8285" width="21.5546875" style="269" bestFit="1" customWidth="1"/>
    <col min="8286" max="8286" width="17.6640625" style="269" bestFit="1" customWidth="1"/>
    <col min="8287" max="8287" width="14.5546875" style="269" bestFit="1" customWidth="1"/>
    <col min="8288" max="8288" width="15.6640625" style="269" bestFit="1" customWidth="1"/>
    <col min="8289" max="8289" width="19.109375" style="269" bestFit="1" customWidth="1"/>
    <col min="8290" max="8290" width="12.44140625" style="269" bestFit="1" customWidth="1"/>
    <col min="8291" max="8292" width="14.88671875" style="269" bestFit="1" customWidth="1"/>
    <col min="8293" max="8293" width="14.44140625" style="269" bestFit="1" customWidth="1"/>
    <col min="8294" max="8294" width="23.109375" style="269" bestFit="1" customWidth="1"/>
    <col min="8295" max="8295" width="26" style="269" bestFit="1" customWidth="1"/>
    <col min="8296" max="8296" width="19.44140625" style="269" bestFit="1" customWidth="1"/>
    <col min="8297" max="8297" width="21.5546875" style="269" bestFit="1" customWidth="1"/>
    <col min="8298" max="8298" width="25.88671875" style="269" bestFit="1" customWidth="1"/>
    <col min="8299" max="8299" width="18.5546875" style="269" bestFit="1" customWidth="1"/>
    <col min="8300" max="8300" width="16.33203125" style="269" bestFit="1" customWidth="1"/>
    <col min="8301" max="8301" width="15.44140625" style="269" bestFit="1" customWidth="1"/>
    <col min="8302" max="8302" width="17.33203125" style="269" bestFit="1" customWidth="1"/>
    <col min="8303" max="8303" width="17.44140625" style="269" bestFit="1" customWidth="1"/>
    <col min="8304" max="8304" width="21.6640625" style="269" bestFit="1" customWidth="1"/>
    <col min="8305" max="8305" width="17.33203125" style="269" bestFit="1" customWidth="1"/>
    <col min="8306" max="8306" width="17.44140625" style="269" bestFit="1" customWidth="1"/>
    <col min="8307" max="8307" width="21.6640625" style="269" bestFit="1" customWidth="1"/>
    <col min="8308" max="8308" width="13.44140625" style="269" bestFit="1" customWidth="1"/>
    <col min="8309" max="8406" width="12" style="269" customWidth="1"/>
    <col min="8407" max="8407" width="17.109375" style="269" customWidth="1"/>
    <col min="8408" max="8448" width="13.88671875" style="269"/>
    <col min="8449" max="8449" width="2.5546875" style="269" customWidth="1"/>
    <col min="8450" max="8450" width="0" style="269" hidden="1" customWidth="1"/>
    <col min="8451" max="8451" width="64" style="269" customWidth="1"/>
    <col min="8452" max="8452" width="32.109375" style="269" customWidth="1"/>
    <col min="8453" max="8453" width="23.6640625" style="269" customWidth="1"/>
    <col min="8454" max="8459" width="19.5546875" style="269" customWidth="1"/>
    <col min="8460" max="8460" width="7.44140625" style="269" bestFit="1" customWidth="1"/>
    <col min="8461" max="8461" width="6.6640625" style="269" bestFit="1" customWidth="1"/>
    <col min="8462" max="8462" width="9.88671875" style="269" bestFit="1" customWidth="1"/>
    <col min="8463" max="8463" width="21.109375" style="269" bestFit="1" customWidth="1"/>
    <col min="8464" max="8464" width="16.44140625" style="269" bestFit="1" customWidth="1"/>
    <col min="8465" max="8465" width="7.33203125" style="269" bestFit="1" customWidth="1"/>
    <col min="8466" max="8466" width="9.33203125" style="269" bestFit="1" customWidth="1"/>
    <col min="8467" max="8467" width="17.88671875" style="269" bestFit="1" customWidth="1"/>
    <col min="8468" max="8468" width="6.6640625" style="269" bestFit="1" customWidth="1"/>
    <col min="8469" max="8469" width="19.109375" style="269" bestFit="1" customWidth="1"/>
    <col min="8470" max="8470" width="25.109375" style="269" bestFit="1" customWidth="1"/>
    <col min="8471" max="8471" width="21.44140625" style="269" bestFit="1" customWidth="1"/>
    <col min="8472" max="8472" width="19.6640625" style="269" bestFit="1" customWidth="1"/>
    <col min="8473" max="8473" width="14" style="269" bestFit="1" customWidth="1"/>
    <col min="8474" max="8474" width="13.109375" style="269" bestFit="1" customWidth="1"/>
    <col min="8475" max="8475" width="9.33203125" style="269" bestFit="1" customWidth="1"/>
    <col min="8476" max="8476" width="13.109375" style="269" bestFit="1" customWidth="1"/>
    <col min="8477" max="8477" width="7.44140625" style="269" bestFit="1" customWidth="1"/>
    <col min="8478" max="8478" width="19.44140625" style="269" bestFit="1" customWidth="1"/>
    <col min="8479" max="8479" width="20.88671875" style="269" bestFit="1" customWidth="1"/>
    <col min="8480" max="8480" width="19" style="269" bestFit="1" customWidth="1"/>
    <col min="8481" max="8481" width="25.88671875" style="269" bestFit="1" customWidth="1"/>
    <col min="8482" max="8482" width="14.5546875" style="269" bestFit="1" customWidth="1"/>
    <col min="8483" max="8483" width="14.44140625" style="269" bestFit="1" customWidth="1"/>
    <col min="8484" max="8484" width="27.33203125" style="269" bestFit="1" customWidth="1"/>
    <col min="8485" max="8485" width="11.5546875" style="269" bestFit="1" customWidth="1"/>
    <col min="8486" max="8486" width="6.33203125" style="269" bestFit="1" customWidth="1"/>
    <col min="8487" max="8487" width="7" style="269" bestFit="1" customWidth="1"/>
    <col min="8488" max="8488" width="23.88671875" style="269" bestFit="1" customWidth="1"/>
    <col min="8489" max="8489" width="12.88671875" style="269" bestFit="1" customWidth="1"/>
    <col min="8490" max="8490" width="11.33203125" style="269" bestFit="1" customWidth="1"/>
    <col min="8491" max="8491" width="15.33203125" style="269" bestFit="1" customWidth="1"/>
    <col min="8492" max="8492" width="21.109375" style="269" bestFit="1" customWidth="1"/>
    <col min="8493" max="8493" width="23.88671875" style="269" bestFit="1" customWidth="1"/>
    <col min="8494" max="8494" width="14.44140625" style="269" bestFit="1" customWidth="1"/>
    <col min="8495" max="8495" width="11.109375" style="269" bestFit="1" customWidth="1"/>
    <col min="8496" max="8496" width="15" style="269" bestFit="1" customWidth="1"/>
    <col min="8497" max="8497" width="11.6640625" style="269" bestFit="1" customWidth="1"/>
    <col min="8498" max="8498" width="23.5546875" style="269" bestFit="1" customWidth="1"/>
    <col min="8499" max="8499" width="22.109375" style="269" bestFit="1" customWidth="1"/>
    <col min="8500" max="8500" width="21" style="269" bestFit="1" customWidth="1"/>
    <col min="8501" max="8501" width="15.6640625" style="269" bestFit="1" customWidth="1"/>
    <col min="8502" max="8502" width="10.44140625" style="269" bestFit="1" customWidth="1"/>
    <col min="8503" max="8503" width="13.6640625" style="269" bestFit="1" customWidth="1"/>
    <col min="8504" max="8504" width="18" style="269" bestFit="1" customWidth="1"/>
    <col min="8505" max="8505" width="19.6640625" style="269" bestFit="1" customWidth="1"/>
    <col min="8506" max="8506" width="13.88671875" style="269"/>
    <col min="8507" max="8507" width="15.6640625" style="269" bestFit="1" customWidth="1"/>
    <col min="8508" max="8508" width="28.5546875" style="269" bestFit="1" customWidth="1"/>
    <col min="8509" max="8509" width="20.33203125" style="269" bestFit="1" customWidth="1"/>
    <col min="8510" max="8510" width="16" style="269" bestFit="1" customWidth="1"/>
    <col min="8511" max="8511" width="13.6640625" style="269" bestFit="1" customWidth="1"/>
    <col min="8512" max="8512" width="28.109375" style="269" bestFit="1" customWidth="1"/>
    <col min="8513" max="8513" width="15.88671875" style="269" bestFit="1" customWidth="1"/>
    <col min="8514" max="8514" width="26.33203125" style="269" bestFit="1" customWidth="1"/>
    <col min="8515" max="8515" width="13.109375" style="269" bestFit="1" customWidth="1"/>
    <col min="8516" max="8516" width="15" style="269" bestFit="1" customWidth="1"/>
    <col min="8517" max="8517" width="9" style="269" bestFit="1" customWidth="1"/>
    <col min="8518" max="8518" width="18" style="269" bestFit="1" customWidth="1"/>
    <col min="8519" max="8519" width="14.33203125" style="269" bestFit="1" customWidth="1"/>
    <col min="8520" max="8520" width="15.6640625" style="269" bestFit="1" customWidth="1"/>
    <col min="8521" max="8521" width="18.6640625" style="269" bestFit="1" customWidth="1"/>
    <col min="8522" max="8522" width="16.109375" style="269" bestFit="1" customWidth="1"/>
    <col min="8523" max="8523" width="23.5546875" style="269" bestFit="1" customWidth="1"/>
    <col min="8524" max="8524" width="23.88671875" style="269" bestFit="1" customWidth="1"/>
    <col min="8525" max="8525" width="22.88671875" style="269" bestFit="1" customWidth="1"/>
    <col min="8526" max="8526" width="11.6640625" style="269" bestFit="1" customWidth="1"/>
    <col min="8527" max="8527" width="11.88671875" style="269" bestFit="1" customWidth="1"/>
    <col min="8528" max="8528" width="15.109375" style="269" bestFit="1" customWidth="1"/>
    <col min="8529" max="8529" width="15.33203125" style="269" bestFit="1" customWidth="1"/>
    <col min="8530" max="8530" width="19.5546875" style="269" bestFit="1" customWidth="1"/>
    <col min="8531" max="8531" width="21.5546875" style="269" bestFit="1" customWidth="1"/>
    <col min="8532" max="8532" width="18.88671875" style="269" bestFit="1" customWidth="1"/>
    <col min="8533" max="8533" width="8.6640625" style="269" bestFit="1" customWidth="1"/>
    <col min="8534" max="8534" width="8.88671875" style="269" bestFit="1" customWidth="1"/>
    <col min="8535" max="8535" width="13.109375" style="269" bestFit="1" customWidth="1"/>
    <col min="8536" max="8536" width="9.5546875" style="269" bestFit="1" customWidth="1"/>
    <col min="8537" max="8537" width="9.6640625" style="269" bestFit="1" customWidth="1"/>
    <col min="8538" max="8538" width="14" style="269" bestFit="1" customWidth="1"/>
    <col min="8539" max="8539" width="17" style="269" bestFit="1" customWidth="1"/>
    <col min="8540" max="8540" width="17.33203125" style="269" bestFit="1" customWidth="1"/>
    <col min="8541" max="8541" width="21.5546875" style="269" bestFit="1" customWidth="1"/>
    <col min="8542" max="8542" width="17.6640625" style="269" bestFit="1" customWidth="1"/>
    <col min="8543" max="8543" width="14.5546875" style="269" bestFit="1" customWidth="1"/>
    <col min="8544" max="8544" width="15.6640625" style="269" bestFit="1" customWidth="1"/>
    <col min="8545" max="8545" width="19.109375" style="269" bestFit="1" customWidth="1"/>
    <col min="8546" max="8546" width="12.44140625" style="269" bestFit="1" customWidth="1"/>
    <col min="8547" max="8548" width="14.88671875" style="269" bestFit="1" customWidth="1"/>
    <col min="8549" max="8549" width="14.44140625" style="269" bestFit="1" customWidth="1"/>
    <col min="8550" max="8550" width="23.109375" style="269" bestFit="1" customWidth="1"/>
    <col min="8551" max="8551" width="26" style="269" bestFit="1" customWidth="1"/>
    <col min="8552" max="8552" width="19.44140625" style="269" bestFit="1" customWidth="1"/>
    <col min="8553" max="8553" width="21.5546875" style="269" bestFit="1" customWidth="1"/>
    <col min="8554" max="8554" width="25.88671875" style="269" bestFit="1" customWidth="1"/>
    <col min="8555" max="8555" width="18.5546875" style="269" bestFit="1" customWidth="1"/>
    <col min="8556" max="8556" width="16.33203125" style="269" bestFit="1" customWidth="1"/>
    <col min="8557" max="8557" width="15.44140625" style="269" bestFit="1" customWidth="1"/>
    <col min="8558" max="8558" width="17.33203125" style="269" bestFit="1" customWidth="1"/>
    <col min="8559" max="8559" width="17.44140625" style="269" bestFit="1" customWidth="1"/>
    <col min="8560" max="8560" width="21.6640625" style="269" bestFit="1" customWidth="1"/>
    <col min="8561" max="8561" width="17.33203125" style="269" bestFit="1" customWidth="1"/>
    <col min="8562" max="8562" width="17.44140625" style="269" bestFit="1" customWidth="1"/>
    <col min="8563" max="8563" width="21.6640625" style="269" bestFit="1" customWidth="1"/>
    <col min="8564" max="8564" width="13.44140625" style="269" bestFit="1" customWidth="1"/>
    <col min="8565" max="8662" width="12" style="269" customWidth="1"/>
    <col min="8663" max="8663" width="17.109375" style="269" customWidth="1"/>
    <col min="8664" max="8704" width="13.88671875" style="269"/>
    <col min="8705" max="8705" width="2.5546875" style="269" customWidth="1"/>
    <col min="8706" max="8706" width="0" style="269" hidden="1" customWidth="1"/>
    <col min="8707" max="8707" width="64" style="269" customWidth="1"/>
    <col min="8708" max="8708" width="32.109375" style="269" customWidth="1"/>
    <col min="8709" max="8709" width="23.6640625" style="269" customWidth="1"/>
    <col min="8710" max="8715" width="19.5546875" style="269" customWidth="1"/>
    <col min="8716" max="8716" width="7.44140625" style="269" bestFit="1" customWidth="1"/>
    <col min="8717" max="8717" width="6.6640625" style="269" bestFit="1" customWidth="1"/>
    <col min="8718" max="8718" width="9.88671875" style="269" bestFit="1" customWidth="1"/>
    <col min="8719" max="8719" width="21.109375" style="269" bestFit="1" customWidth="1"/>
    <col min="8720" max="8720" width="16.44140625" style="269" bestFit="1" customWidth="1"/>
    <col min="8721" max="8721" width="7.33203125" style="269" bestFit="1" customWidth="1"/>
    <col min="8722" max="8722" width="9.33203125" style="269" bestFit="1" customWidth="1"/>
    <col min="8723" max="8723" width="17.88671875" style="269" bestFit="1" customWidth="1"/>
    <col min="8724" max="8724" width="6.6640625" style="269" bestFit="1" customWidth="1"/>
    <col min="8725" max="8725" width="19.109375" style="269" bestFit="1" customWidth="1"/>
    <col min="8726" max="8726" width="25.109375" style="269" bestFit="1" customWidth="1"/>
    <col min="8727" max="8727" width="21.44140625" style="269" bestFit="1" customWidth="1"/>
    <col min="8728" max="8728" width="19.6640625" style="269" bestFit="1" customWidth="1"/>
    <col min="8729" max="8729" width="14" style="269" bestFit="1" customWidth="1"/>
    <col min="8730" max="8730" width="13.109375" style="269" bestFit="1" customWidth="1"/>
    <col min="8731" max="8731" width="9.33203125" style="269" bestFit="1" customWidth="1"/>
    <col min="8732" max="8732" width="13.109375" style="269" bestFit="1" customWidth="1"/>
    <col min="8733" max="8733" width="7.44140625" style="269" bestFit="1" customWidth="1"/>
    <col min="8734" max="8734" width="19.44140625" style="269" bestFit="1" customWidth="1"/>
    <col min="8735" max="8735" width="20.88671875" style="269" bestFit="1" customWidth="1"/>
    <col min="8736" max="8736" width="19" style="269" bestFit="1" customWidth="1"/>
    <col min="8737" max="8737" width="25.88671875" style="269" bestFit="1" customWidth="1"/>
    <col min="8738" max="8738" width="14.5546875" style="269" bestFit="1" customWidth="1"/>
    <col min="8739" max="8739" width="14.44140625" style="269" bestFit="1" customWidth="1"/>
    <col min="8740" max="8740" width="27.33203125" style="269" bestFit="1" customWidth="1"/>
    <col min="8741" max="8741" width="11.5546875" style="269" bestFit="1" customWidth="1"/>
    <col min="8742" max="8742" width="6.33203125" style="269" bestFit="1" customWidth="1"/>
    <col min="8743" max="8743" width="7" style="269" bestFit="1" customWidth="1"/>
    <col min="8744" max="8744" width="23.88671875" style="269" bestFit="1" customWidth="1"/>
    <col min="8745" max="8745" width="12.88671875" style="269" bestFit="1" customWidth="1"/>
    <col min="8746" max="8746" width="11.33203125" style="269" bestFit="1" customWidth="1"/>
    <col min="8747" max="8747" width="15.33203125" style="269" bestFit="1" customWidth="1"/>
    <col min="8748" max="8748" width="21.109375" style="269" bestFit="1" customWidth="1"/>
    <col min="8749" max="8749" width="23.88671875" style="269" bestFit="1" customWidth="1"/>
    <col min="8750" max="8750" width="14.44140625" style="269" bestFit="1" customWidth="1"/>
    <col min="8751" max="8751" width="11.109375" style="269" bestFit="1" customWidth="1"/>
    <col min="8752" max="8752" width="15" style="269" bestFit="1" customWidth="1"/>
    <col min="8753" max="8753" width="11.6640625" style="269" bestFit="1" customWidth="1"/>
    <col min="8754" max="8754" width="23.5546875" style="269" bestFit="1" customWidth="1"/>
    <col min="8755" max="8755" width="22.109375" style="269" bestFit="1" customWidth="1"/>
    <col min="8756" max="8756" width="21" style="269" bestFit="1" customWidth="1"/>
    <col min="8757" max="8757" width="15.6640625" style="269" bestFit="1" customWidth="1"/>
    <col min="8758" max="8758" width="10.44140625" style="269" bestFit="1" customWidth="1"/>
    <col min="8759" max="8759" width="13.6640625" style="269" bestFit="1" customWidth="1"/>
    <col min="8760" max="8760" width="18" style="269" bestFit="1" customWidth="1"/>
    <col min="8761" max="8761" width="19.6640625" style="269" bestFit="1" customWidth="1"/>
    <col min="8762" max="8762" width="13.88671875" style="269"/>
    <col min="8763" max="8763" width="15.6640625" style="269" bestFit="1" customWidth="1"/>
    <col min="8764" max="8764" width="28.5546875" style="269" bestFit="1" customWidth="1"/>
    <col min="8765" max="8765" width="20.33203125" style="269" bestFit="1" customWidth="1"/>
    <col min="8766" max="8766" width="16" style="269" bestFit="1" customWidth="1"/>
    <col min="8767" max="8767" width="13.6640625" style="269" bestFit="1" customWidth="1"/>
    <col min="8768" max="8768" width="28.109375" style="269" bestFit="1" customWidth="1"/>
    <col min="8769" max="8769" width="15.88671875" style="269" bestFit="1" customWidth="1"/>
    <col min="8770" max="8770" width="26.33203125" style="269" bestFit="1" customWidth="1"/>
    <col min="8771" max="8771" width="13.109375" style="269" bestFit="1" customWidth="1"/>
    <col min="8772" max="8772" width="15" style="269" bestFit="1" customWidth="1"/>
    <col min="8773" max="8773" width="9" style="269" bestFit="1" customWidth="1"/>
    <col min="8774" max="8774" width="18" style="269" bestFit="1" customWidth="1"/>
    <col min="8775" max="8775" width="14.33203125" style="269" bestFit="1" customWidth="1"/>
    <col min="8776" max="8776" width="15.6640625" style="269" bestFit="1" customWidth="1"/>
    <col min="8777" max="8777" width="18.6640625" style="269" bestFit="1" customWidth="1"/>
    <col min="8778" max="8778" width="16.109375" style="269" bestFit="1" customWidth="1"/>
    <col min="8779" max="8779" width="23.5546875" style="269" bestFit="1" customWidth="1"/>
    <col min="8780" max="8780" width="23.88671875" style="269" bestFit="1" customWidth="1"/>
    <col min="8781" max="8781" width="22.88671875" style="269" bestFit="1" customWidth="1"/>
    <col min="8782" max="8782" width="11.6640625" style="269" bestFit="1" customWidth="1"/>
    <col min="8783" max="8783" width="11.88671875" style="269" bestFit="1" customWidth="1"/>
    <col min="8784" max="8784" width="15.109375" style="269" bestFit="1" customWidth="1"/>
    <col min="8785" max="8785" width="15.33203125" style="269" bestFit="1" customWidth="1"/>
    <col min="8786" max="8786" width="19.5546875" style="269" bestFit="1" customWidth="1"/>
    <col min="8787" max="8787" width="21.5546875" style="269" bestFit="1" customWidth="1"/>
    <col min="8788" max="8788" width="18.88671875" style="269" bestFit="1" customWidth="1"/>
    <col min="8789" max="8789" width="8.6640625" style="269" bestFit="1" customWidth="1"/>
    <col min="8790" max="8790" width="8.88671875" style="269" bestFit="1" customWidth="1"/>
    <col min="8791" max="8791" width="13.109375" style="269" bestFit="1" customWidth="1"/>
    <col min="8792" max="8792" width="9.5546875" style="269" bestFit="1" customWidth="1"/>
    <col min="8793" max="8793" width="9.6640625" style="269" bestFit="1" customWidth="1"/>
    <col min="8794" max="8794" width="14" style="269" bestFit="1" customWidth="1"/>
    <col min="8795" max="8795" width="17" style="269" bestFit="1" customWidth="1"/>
    <col min="8796" max="8796" width="17.33203125" style="269" bestFit="1" customWidth="1"/>
    <col min="8797" max="8797" width="21.5546875" style="269" bestFit="1" customWidth="1"/>
    <col min="8798" max="8798" width="17.6640625" style="269" bestFit="1" customWidth="1"/>
    <col min="8799" max="8799" width="14.5546875" style="269" bestFit="1" customWidth="1"/>
    <col min="8800" max="8800" width="15.6640625" style="269" bestFit="1" customWidth="1"/>
    <col min="8801" max="8801" width="19.109375" style="269" bestFit="1" customWidth="1"/>
    <col min="8802" max="8802" width="12.44140625" style="269" bestFit="1" customWidth="1"/>
    <col min="8803" max="8804" width="14.88671875" style="269" bestFit="1" customWidth="1"/>
    <col min="8805" max="8805" width="14.44140625" style="269" bestFit="1" customWidth="1"/>
    <col min="8806" max="8806" width="23.109375" style="269" bestFit="1" customWidth="1"/>
    <col min="8807" max="8807" width="26" style="269" bestFit="1" customWidth="1"/>
    <col min="8808" max="8808" width="19.44140625" style="269" bestFit="1" customWidth="1"/>
    <col min="8809" max="8809" width="21.5546875" style="269" bestFit="1" customWidth="1"/>
    <col min="8810" max="8810" width="25.88671875" style="269" bestFit="1" customWidth="1"/>
    <col min="8811" max="8811" width="18.5546875" style="269" bestFit="1" customWidth="1"/>
    <col min="8812" max="8812" width="16.33203125" style="269" bestFit="1" customWidth="1"/>
    <col min="8813" max="8813" width="15.44140625" style="269" bestFit="1" customWidth="1"/>
    <col min="8814" max="8814" width="17.33203125" style="269" bestFit="1" customWidth="1"/>
    <col min="8815" max="8815" width="17.44140625" style="269" bestFit="1" customWidth="1"/>
    <col min="8816" max="8816" width="21.6640625" style="269" bestFit="1" customWidth="1"/>
    <col min="8817" max="8817" width="17.33203125" style="269" bestFit="1" customWidth="1"/>
    <col min="8818" max="8818" width="17.44140625" style="269" bestFit="1" customWidth="1"/>
    <col min="8819" max="8819" width="21.6640625" style="269" bestFit="1" customWidth="1"/>
    <col min="8820" max="8820" width="13.44140625" style="269" bestFit="1" customWidth="1"/>
    <col min="8821" max="8918" width="12" style="269" customWidth="1"/>
    <col min="8919" max="8919" width="17.109375" style="269" customWidth="1"/>
    <col min="8920" max="8960" width="13.88671875" style="269"/>
    <col min="8961" max="8961" width="2.5546875" style="269" customWidth="1"/>
    <col min="8962" max="8962" width="0" style="269" hidden="1" customWidth="1"/>
    <col min="8963" max="8963" width="64" style="269" customWidth="1"/>
    <col min="8964" max="8964" width="32.109375" style="269" customWidth="1"/>
    <col min="8965" max="8965" width="23.6640625" style="269" customWidth="1"/>
    <col min="8966" max="8971" width="19.5546875" style="269" customWidth="1"/>
    <col min="8972" max="8972" width="7.44140625" style="269" bestFit="1" customWidth="1"/>
    <col min="8973" max="8973" width="6.6640625" style="269" bestFit="1" customWidth="1"/>
    <col min="8974" max="8974" width="9.88671875" style="269" bestFit="1" customWidth="1"/>
    <col min="8975" max="8975" width="21.109375" style="269" bestFit="1" customWidth="1"/>
    <col min="8976" max="8976" width="16.44140625" style="269" bestFit="1" customWidth="1"/>
    <col min="8977" max="8977" width="7.33203125" style="269" bestFit="1" customWidth="1"/>
    <col min="8978" max="8978" width="9.33203125" style="269" bestFit="1" customWidth="1"/>
    <col min="8979" max="8979" width="17.88671875" style="269" bestFit="1" customWidth="1"/>
    <col min="8980" max="8980" width="6.6640625" style="269" bestFit="1" customWidth="1"/>
    <col min="8981" max="8981" width="19.109375" style="269" bestFit="1" customWidth="1"/>
    <col min="8982" max="8982" width="25.109375" style="269" bestFit="1" customWidth="1"/>
    <col min="8983" max="8983" width="21.44140625" style="269" bestFit="1" customWidth="1"/>
    <col min="8984" max="8984" width="19.6640625" style="269" bestFit="1" customWidth="1"/>
    <col min="8985" max="8985" width="14" style="269" bestFit="1" customWidth="1"/>
    <col min="8986" max="8986" width="13.109375" style="269" bestFit="1" customWidth="1"/>
    <col min="8987" max="8987" width="9.33203125" style="269" bestFit="1" customWidth="1"/>
    <col min="8988" max="8988" width="13.109375" style="269" bestFit="1" customWidth="1"/>
    <col min="8989" max="8989" width="7.44140625" style="269" bestFit="1" customWidth="1"/>
    <col min="8990" max="8990" width="19.44140625" style="269" bestFit="1" customWidth="1"/>
    <col min="8991" max="8991" width="20.88671875" style="269" bestFit="1" customWidth="1"/>
    <col min="8992" max="8992" width="19" style="269" bestFit="1" customWidth="1"/>
    <col min="8993" max="8993" width="25.88671875" style="269" bestFit="1" customWidth="1"/>
    <col min="8994" max="8994" width="14.5546875" style="269" bestFit="1" customWidth="1"/>
    <col min="8995" max="8995" width="14.44140625" style="269" bestFit="1" customWidth="1"/>
    <col min="8996" max="8996" width="27.33203125" style="269" bestFit="1" customWidth="1"/>
    <col min="8997" max="8997" width="11.5546875" style="269" bestFit="1" customWidth="1"/>
    <col min="8998" max="8998" width="6.33203125" style="269" bestFit="1" customWidth="1"/>
    <col min="8999" max="8999" width="7" style="269" bestFit="1" customWidth="1"/>
    <col min="9000" max="9000" width="23.88671875" style="269" bestFit="1" customWidth="1"/>
    <col min="9001" max="9001" width="12.88671875" style="269" bestFit="1" customWidth="1"/>
    <col min="9002" max="9002" width="11.33203125" style="269" bestFit="1" customWidth="1"/>
    <col min="9003" max="9003" width="15.33203125" style="269" bestFit="1" customWidth="1"/>
    <col min="9004" max="9004" width="21.109375" style="269" bestFit="1" customWidth="1"/>
    <col min="9005" max="9005" width="23.88671875" style="269" bestFit="1" customWidth="1"/>
    <col min="9006" max="9006" width="14.44140625" style="269" bestFit="1" customWidth="1"/>
    <col min="9007" max="9007" width="11.109375" style="269" bestFit="1" customWidth="1"/>
    <col min="9008" max="9008" width="15" style="269" bestFit="1" customWidth="1"/>
    <col min="9009" max="9009" width="11.6640625" style="269" bestFit="1" customWidth="1"/>
    <col min="9010" max="9010" width="23.5546875" style="269" bestFit="1" customWidth="1"/>
    <col min="9011" max="9011" width="22.109375" style="269" bestFit="1" customWidth="1"/>
    <col min="9012" max="9012" width="21" style="269" bestFit="1" customWidth="1"/>
    <col min="9013" max="9013" width="15.6640625" style="269" bestFit="1" customWidth="1"/>
    <col min="9014" max="9014" width="10.44140625" style="269" bestFit="1" customWidth="1"/>
    <col min="9015" max="9015" width="13.6640625" style="269" bestFit="1" customWidth="1"/>
    <col min="9016" max="9016" width="18" style="269" bestFit="1" customWidth="1"/>
    <col min="9017" max="9017" width="19.6640625" style="269" bestFit="1" customWidth="1"/>
    <col min="9018" max="9018" width="13.88671875" style="269"/>
    <col min="9019" max="9019" width="15.6640625" style="269" bestFit="1" customWidth="1"/>
    <col min="9020" max="9020" width="28.5546875" style="269" bestFit="1" customWidth="1"/>
    <col min="9021" max="9021" width="20.33203125" style="269" bestFit="1" customWidth="1"/>
    <col min="9022" max="9022" width="16" style="269" bestFit="1" customWidth="1"/>
    <col min="9023" max="9023" width="13.6640625" style="269" bestFit="1" customWidth="1"/>
    <col min="9024" max="9024" width="28.109375" style="269" bestFit="1" customWidth="1"/>
    <col min="9025" max="9025" width="15.88671875" style="269" bestFit="1" customWidth="1"/>
    <col min="9026" max="9026" width="26.33203125" style="269" bestFit="1" customWidth="1"/>
    <col min="9027" max="9027" width="13.109375" style="269" bestFit="1" customWidth="1"/>
    <col min="9028" max="9028" width="15" style="269" bestFit="1" customWidth="1"/>
    <col min="9029" max="9029" width="9" style="269" bestFit="1" customWidth="1"/>
    <col min="9030" max="9030" width="18" style="269" bestFit="1" customWidth="1"/>
    <col min="9031" max="9031" width="14.33203125" style="269" bestFit="1" customWidth="1"/>
    <col min="9032" max="9032" width="15.6640625" style="269" bestFit="1" customWidth="1"/>
    <col min="9033" max="9033" width="18.6640625" style="269" bestFit="1" customWidth="1"/>
    <col min="9034" max="9034" width="16.109375" style="269" bestFit="1" customWidth="1"/>
    <col min="9035" max="9035" width="23.5546875" style="269" bestFit="1" customWidth="1"/>
    <col min="9036" max="9036" width="23.88671875" style="269" bestFit="1" customWidth="1"/>
    <col min="9037" max="9037" width="22.88671875" style="269" bestFit="1" customWidth="1"/>
    <col min="9038" max="9038" width="11.6640625" style="269" bestFit="1" customWidth="1"/>
    <col min="9039" max="9039" width="11.88671875" style="269" bestFit="1" customWidth="1"/>
    <col min="9040" max="9040" width="15.109375" style="269" bestFit="1" customWidth="1"/>
    <col min="9041" max="9041" width="15.33203125" style="269" bestFit="1" customWidth="1"/>
    <col min="9042" max="9042" width="19.5546875" style="269" bestFit="1" customWidth="1"/>
    <col min="9043" max="9043" width="21.5546875" style="269" bestFit="1" customWidth="1"/>
    <col min="9044" max="9044" width="18.88671875" style="269" bestFit="1" customWidth="1"/>
    <col min="9045" max="9045" width="8.6640625" style="269" bestFit="1" customWidth="1"/>
    <col min="9046" max="9046" width="8.88671875" style="269" bestFit="1" customWidth="1"/>
    <col min="9047" max="9047" width="13.109375" style="269" bestFit="1" customWidth="1"/>
    <col min="9048" max="9048" width="9.5546875" style="269" bestFit="1" customWidth="1"/>
    <col min="9049" max="9049" width="9.6640625" style="269" bestFit="1" customWidth="1"/>
    <col min="9050" max="9050" width="14" style="269" bestFit="1" customWidth="1"/>
    <col min="9051" max="9051" width="17" style="269" bestFit="1" customWidth="1"/>
    <col min="9052" max="9052" width="17.33203125" style="269" bestFit="1" customWidth="1"/>
    <col min="9053" max="9053" width="21.5546875" style="269" bestFit="1" customWidth="1"/>
    <col min="9054" max="9054" width="17.6640625" style="269" bestFit="1" customWidth="1"/>
    <col min="9055" max="9055" width="14.5546875" style="269" bestFit="1" customWidth="1"/>
    <col min="9056" max="9056" width="15.6640625" style="269" bestFit="1" customWidth="1"/>
    <col min="9057" max="9057" width="19.109375" style="269" bestFit="1" customWidth="1"/>
    <col min="9058" max="9058" width="12.44140625" style="269" bestFit="1" customWidth="1"/>
    <col min="9059" max="9060" width="14.88671875" style="269" bestFit="1" customWidth="1"/>
    <col min="9061" max="9061" width="14.44140625" style="269" bestFit="1" customWidth="1"/>
    <col min="9062" max="9062" width="23.109375" style="269" bestFit="1" customWidth="1"/>
    <col min="9063" max="9063" width="26" style="269" bestFit="1" customWidth="1"/>
    <col min="9064" max="9064" width="19.44140625" style="269" bestFit="1" customWidth="1"/>
    <col min="9065" max="9065" width="21.5546875" style="269" bestFit="1" customWidth="1"/>
    <col min="9066" max="9066" width="25.88671875" style="269" bestFit="1" customWidth="1"/>
    <col min="9067" max="9067" width="18.5546875" style="269" bestFit="1" customWidth="1"/>
    <col min="9068" max="9068" width="16.33203125" style="269" bestFit="1" customWidth="1"/>
    <col min="9069" max="9069" width="15.44140625" style="269" bestFit="1" customWidth="1"/>
    <col min="9070" max="9070" width="17.33203125" style="269" bestFit="1" customWidth="1"/>
    <col min="9071" max="9071" width="17.44140625" style="269" bestFit="1" customWidth="1"/>
    <col min="9072" max="9072" width="21.6640625" style="269" bestFit="1" customWidth="1"/>
    <col min="9073" max="9073" width="17.33203125" style="269" bestFit="1" customWidth="1"/>
    <col min="9074" max="9074" width="17.44140625" style="269" bestFit="1" customWidth="1"/>
    <col min="9075" max="9075" width="21.6640625" style="269" bestFit="1" customWidth="1"/>
    <col min="9076" max="9076" width="13.44140625" style="269" bestFit="1" customWidth="1"/>
    <col min="9077" max="9174" width="12" style="269" customWidth="1"/>
    <col min="9175" max="9175" width="17.109375" style="269" customWidth="1"/>
    <col min="9176" max="9216" width="13.88671875" style="269"/>
    <col min="9217" max="9217" width="2.5546875" style="269" customWidth="1"/>
    <col min="9218" max="9218" width="0" style="269" hidden="1" customWidth="1"/>
    <col min="9219" max="9219" width="64" style="269" customWidth="1"/>
    <col min="9220" max="9220" width="32.109375" style="269" customWidth="1"/>
    <col min="9221" max="9221" width="23.6640625" style="269" customWidth="1"/>
    <col min="9222" max="9227" width="19.5546875" style="269" customWidth="1"/>
    <col min="9228" max="9228" width="7.44140625" style="269" bestFit="1" customWidth="1"/>
    <col min="9229" max="9229" width="6.6640625" style="269" bestFit="1" customWidth="1"/>
    <col min="9230" max="9230" width="9.88671875" style="269" bestFit="1" customWidth="1"/>
    <col min="9231" max="9231" width="21.109375" style="269" bestFit="1" customWidth="1"/>
    <col min="9232" max="9232" width="16.44140625" style="269" bestFit="1" customWidth="1"/>
    <col min="9233" max="9233" width="7.33203125" style="269" bestFit="1" customWidth="1"/>
    <col min="9234" max="9234" width="9.33203125" style="269" bestFit="1" customWidth="1"/>
    <col min="9235" max="9235" width="17.88671875" style="269" bestFit="1" customWidth="1"/>
    <col min="9236" max="9236" width="6.6640625" style="269" bestFit="1" customWidth="1"/>
    <col min="9237" max="9237" width="19.109375" style="269" bestFit="1" customWidth="1"/>
    <col min="9238" max="9238" width="25.109375" style="269" bestFit="1" customWidth="1"/>
    <col min="9239" max="9239" width="21.44140625" style="269" bestFit="1" customWidth="1"/>
    <col min="9240" max="9240" width="19.6640625" style="269" bestFit="1" customWidth="1"/>
    <col min="9241" max="9241" width="14" style="269" bestFit="1" customWidth="1"/>
    <col min="9242" max="9242" width="13.109375" style="269" bestFit="1" customWidth="1"/>
    <col min="9243" max="9243" width="9.33203125" style="269" bestFit="1" customWidth="1"/>
    <col min="9244" max="9244" width="13.109375" style="269" bestFit="1" customWidth="1"/>
    <col min="9245" max="9245" width="7.44140625" style="269" bestFit="1" customWidth="1"/>
    <col min="9246" max="9246" width="19.44140625" style="269" bestFit="1" customWidth="1"/>
    <col min="9247" max="9247" width="20.88671875" style="269" bestFit="1" customWidth="1"/>
    <col min="9248" max="9248" width="19" style="269" bestFit="1" customWidth="1"/>
    <col min="9249" max="9249" width="25.88671875" style="269" bestFit="1" customWidth="1"/>
    <col min="9250" max="9250" width="14.5546875" style="269" bestFit="1" customWidth="1"/>
    <col min="9251" max="9251" width="14.44140625" style="269" bestFit="1" customWidth="1"/>
    <col min="9252" max="9252" width="27.33203125" style="269" bestFit="1" customWidth="1"/>
    <col min="9253" max="9253" width="11.5546875" style="269" bestFit="1" customWidth="1"/>
    <col min="9254" max="9254" width="6.33203125" style="269" bestFit="1" customWidth="1"/>
    <col min="9255" max="9255" width="7" style="269" bestFit="1" customWidth="1"/>
    <col min="9256" max="9256" width="23.88671875" style="269" bestFit="1" customWidth="1"/>
    <col min="9257" max="9257" width="12.88671875" style="269" bestFit="1" customWidth="1"/>
    <col min="9258" max="9258" width="11.33203125" style="269" bestFit="1" customWidth="1"/>
    <col min="9259" max="9259" width="15.33203125" style="269" bestFit="1" customWidth="1"/>
    <col min="9260" max="9260" width="21.109375" style="269" bestFit="1" customWidth="1"/>
    <col min="9261" max="9261" width="23.88671875" style="269" bestFit="1" customWidth="1"/>
    <col min="9262" max="9262" width="14.44140625" style="269" bestFit="1" customWidth="1"/>
    <col min="9263" max="9263" width="11.109375" style="269" bestFit="1" customWidth="1"/>
    <col min="9264" max="9264" width="15" style="269" bestFit="1" customWidth="1"/>
    <col min="9265" max="9265" width="11.6640625" style="269" bestFit="1" customWidth="1"/>
    <col min="9266" max="9266" width="23.5546875" style="269" bestFit="1" customWidth="1"/>
    <col min="9267" max="9267" width="22.109375" style="269" bestFit="1" customWidth="1"/>
    <col min="9268" max="9268" width="21" style="269" bestFit="1" customWidth="1"/>
    <col min="9269" max="9269" width="15.6640625" style="269" bestFit="1" customWidth="1"/>
    <col min="9270" max="9270" width="10.44140625" style="269" bestFit="1" customWidth="1"/>
    <col min="9271" max="9271" width="13.6640625" style="269" bestFit="1" customWidth="1"/>
    <col min="9272" max="9272" width="18" style="269" bestFit="1" customWidth="1"/>
    <col min="9273" max="9273" width="19.6640625" style="269" bestFit="1" customWidth="1"/>
    <col min="9274" max="9274" width="13.88671875" style="269"/>
    <col min="9275" max="9275" width="15.6640625" style="269" bestFit="1" customWidth="1"/>
    <col min="9276" max="9276" width="28.5546875" style="269" bestFit="1" customWidth="1"/>
    <col min="9277" max="9277" width="20.33203125" style="269" bestFit="1" customWidth="1"/>
    <col min="9278" max="9278" width="16" style="269" bestFit="1" customWidth="1"/>
    <col min="9279" max="9279" width="13.6640625" style="269" bestFit="1" customWidth="1"/>
    <col min="9280" max="9280" width="28.109375" style="269" bestFit="1" customWidth="1"/>
    <col min="9281" max="9281" width="15.88671875" style="269" bestFit="1" customWidth="1"/>
    <col min="9282" max="9282" width="26.33203125" style="269" bestFit="1" customWidth="1"/>
    <col min="9283" max="9283" width="13.109375" style="269" bestFit="1" customWidth="1"/>
    <col min="9284" max="9284" width="15" style="269" bestFit="1" customWidth="1"/>
    <col min="9285" max="9285" width="9" style="269" bestFit="1" customWidth="1"/>
    <col min="9286" max="9286" width="18" style="269" bestFit="1" customWidth="1"/>
    <col min="9287" max="9287" width="14.33203125" style="269" bestFit="1" customWidth="1"/>
    <col min="9288" max="9288" width="15.6640625" style="269" bestFit="1" customWidth="1"/>
    <col min="9289" max="9289" width="18.6640625" style="269" bestFit="1" customWidth="1"/>
    <col min="9290" max="9290" width="16.109375" style="269" bestFit="1" customWidth="1"/>
    <col min="9291" max="9291" width="23.5546875" style="269" bestFit="1" customWidth="1"/>
    <col min="9292" max="9292" width="23.88671875" style="269" bestFit="1" customWidth="1"/>
    <col min="9293" max="9293" width="22.88671875" style="269" bestFit="1" customWidth="1"/>
    <col min="9294" max="9294" width="11.6640625" style="269" bestFit="1" customWidth="1"/>
    <col min="9295" max="9295" width="11.88671875" style="269" bestFit="1" customWidth="1"/>
    <col min="9296" max="9296" width="15.109375" style="269" bestFit="1" customWidth="1"/>
    <col min="9297" max="9297" width="15.33203125" style="269" bestFit="1" customWidth="1"/>
    <col min="9298" max="9298" width="19.5546875" style="269" bestFit="1" customWidth="1"/>
    <col min="9299" max="9299" width="21.5546875" style="269" bestFit="1" customWidth="1"/>
    <col min="9300" max="9300" width="18.88671875" style="269" bestFit="1" customWidth="1"/>
    <col min="9301" max="9301" width="8.6640625" style="269" bestFit="1" customWidth="1"/>
    <col min="9302" max="9302" width="8.88671875" style="269" bestFit="1" customWidth="1"/>
    <col min="9303" max="9303" width="13.109375" style="269" bestFit="1" customWidth="1"/>
    <col min="9304" max="9304" width="9.5546875" style="269" bestFit="1" customWidth="1"/>
    <col min="9305" max="9305" width="9.6640625" style="269" bestFit="1" customWidth="1"/>
    <col min="9306" max="9306" width="14" style="269" bestFit="1" customWidth="1"/>
    <col min="9307" max="9307" width="17" style="269" bestFit="1" customWidth="1"/>
    <col min="9308" max="9308" width="17.33203125" style="269" bestFit="1" customWidth="1"/>
    <col min="9309" max="9309" width="21.5546875" style="269" bestFit="1" customWidth="1"/>
    <col min="9310" max="9310" width="17.6640625" style="269" bestFit="1" customWidth="1"/>
    <col min="9311" max="9311" width="14.5546875" style="269" bestFit="1" customWidth="1"/>
    <col min="9312" max="9312" width="15.6640625" style="269" bestFit="1" customWidth="1"/>
    <col min="9313" max="9313" width="19.109375" style="269" bestFit="1" customWidth="1"/>
    <col min="9314" max="9314" width="12.44140625" style="269" bestFit="1" customWidth="1"/>
    <col min="9315" max="9316" width="14.88671875" style="269" bestFit="1" customWidth="1"/>
    <col min="9317" max="9317" width="14.44140625" style="269" bestFit="1" customWidth="1"/>
    <col min="9318" max="9318" width="23.109375" style="269" bestFit="1" customWidth="1"/>
    <col min="9319" max="9319" width="26" style="269" bestFit="1" customWidth="1"/>
    <col min="9320" max="9320" width="19.44140625" style="269" bestFit="1" customWidth="1"/>
    <col min="9321" max="9321" width="21.5546875" style="269" bestFit="1" customWidth="1"/>
    <col min="9322" max="9322" width="25.88671875" style="269" bestFit="1" customWidth="1"/>
    <col min="9323" max="9323" width="18.5546875" style="269" bestFit="1" customWidth="1"/>
    <col min="9324" max="9324" width="16.33203125" style="269" bestFit="1" customWidth="1"/>
    <col min="9325" max="9325" width="15.44140625" style="269" bestFit="1" customWidth="1"/>
    <col min="9326" max="9326" width="17.33203125" style="269" bestFit="1" customWidth="1"/>
    <col min="9327" max="9327" width="17.44140625" style="269" bestFit="1" customWidth="1"/>
    <col min="9328" max="9328" width="21.6640625" style="269" bestFit="1" customWidth="1"/>
    <col min="9329" max="9329" width="17.33203125" style="269" bestFit="1" customWidth="1"/>
    <col min="9330" max="9330" width="17.44140625" style="269" bestFit="1" customWidth="1"/>
    <col min="9331" max="9331" width="21.6640625" style="269" bestFit="1" customWidth="1"/>
    <col min="9332" max="9332" width="13.44140625" style="269" bestFit="1" customWidth="1"/>
    <col min="9333" max="9430" width="12" style="269" customWidth="1"/>
    <col min="9431" max="9431" width="17.109375" style="269" customWidth="1"/>
    <col min="9432" max="9472" width="13.88671875" style="269"/>
    <col min="9473" max="9473" width="2.5546875" style="269" customWidth="1"/>
    <col min="9474" max="9474" width="0" style="269" hidden="1" customWidth="1"/>
    <col min="9475" max="9475" width="64" style="269" customWidth="1"/>
    <col min="9476" max="9476" width="32.109375" style="269" customWidth="1"/>
    <col min="9477" max="9477" width="23.6640625" style="269" customWidth="1"/>
    <col min="9478" max="9483" width="19.5546875" style="269" customWidth="1"/>
    <col min="9484" max="9484" width="7.44140625" style="269" bestFit="1" customWidth="1"/>
    <col min="9485" max="9485" width="6.6640625" style="269" bestFit="1" customWidth="1"/>
    <col min="9486" max="9486" width="9.88671875" style="269" bestFit="1" customWidth="1"/>
    <col min="9487" max="9487" width="21.109375" style="269" bestFit="1" customWidth="1"/>
    <col min="9488" max="9488" width="16.44140625" style="269" bestFit="1" customWidth="1"/>
    <col min="9489" max="9489" width="7.33203125" style="269" bestFit="1" customWidth="1"/>
    <col min="9490" max="9490" width="9.33203125" style="269" bestFit="1" customWidth="1"/>
    <col min="9491" max="9491" width="17.88671875" style="269" bestFit="1" customWidth="1"/>
    <col min="9492" max="9492" width="6.6640625" style="269" bestFit="1" customWidth="1"/>
    <col min="9493" max="9493" width="19.109375" style="269" bestFit="1" customWidth="1"/>
    <col min="9494" max="9494" width="25.109375" style="269" bestFit="1" customWidth="1"/>
    <col min="9495" max="9495" width="21.44140625" style="269" bestFit="1" customWidth="1"/>
    <col min="9496" max="9496" width="19.6640625" style="269" bestFit="1" customWidth="1"/>
    <col min="9497" max="9497" width="14" style="269" bestFit="1" customWidth="1"/>
    <col min="9498" max="9498" width="13.109375" style="269" bestFit="1" customWidth="1"/>
    <col min="9499" max="9499" width="9.33203125" style="269" bestFit="1" customWidth="1"/>
    <col min="9500" max="9500" width="13.109375" style="269" bestFit="1" customWidth="1"/>
    <col min="9501" max="9501" width="7.44140625" style="269" bestFit="1" customWidth="1"/>
    <col min="9502" max="9502" width="19.44140625" style="269" bestFit="1" customWidth="1"/>
    <col min="9503" max="9503" width="20.88671875" style="269" bestFit="1" customWidth="1"/>
    <col min="9504" max="9504" width="19" style="269" bestFit="1" customWidth="1"/>
    <col min="9505" max="9505" width="25.88671875" style="269" bestFit="1" customWidth="1"/>
    <col min="9506" max="9506" width="14.5546875" style="269" bestFit="1" customWidth="1"/>
    <col min="9507" max="9507" width="14.44140625" style="269" bestFit="1" customWidth="1"/>
    <col min="9508" max="9508" width="27.33203125" style="269" bestFit="1" customWidth="1"/>
    <col min="9509" max="9509" width="11.5546875" style="269" bestFit="1" customWidth="1"/>
    <col min="9510" max="9510" width="6.33203125" style="269" bestFit="1" customWidth="1"/>
    <col min="9511" max="9511" width="7" style="269" bestFit="1" customWidth="1"/>
    <col min="9512" max="9512" width="23.88671875" style="269" bestFit="1" customWidth="1"/>
    <col min="9513" max="9513" width="12.88671875" style="269" bestFit="1" customWidth="1"/>
    <col min="9514" max="9514" width="11.33203125" style="269" bestFit="1" customWidth="1"/>
    <col min="9515" max="9515" width="15.33203125" style="269" bestFit="1" customWidth="1"/>
    <col min="9516" max="9516" width="21.109375" style="269" bestFit="1" customWidth="1"/>
    <col min="9517" max="9517" width="23.88671875" style="269" bestFit="1" customWidth="1"/>
    <col min="9518" max="9518" width="14.44140625" style="269" bestFit="1" customWidth="1"/>
    <col min="9519" max="9519" width="11.109375" style="269" bestFit="1" customWidth="1"/>
    <col min="9520" max="9520" width="15" style="269" bestFit="1" customWidth="1"/>
    <col min="9521" max="9521" width="11.6640625" style="269" bestFit="1" customWidth="1"/>
    <col min="9522" max="9522" width="23.5546875" style="269" bestFit="1" customWidth="1"/>
    <col min="9523" max="9523" width="22.109375" style="269" bestFit="1" customWidth="1"/>
    <col min="9524" max="9524" width="21" style="269" bestFit="1" customWidth="1"/>
    <col min="9525" max="9525" width="15.6640625" style="269" bestFit="1" customWidth="1"/>
    <col min="9526" max="9526" width="10.44140625" style="269" bestFit="1" customWidth="1"/>
    <col min="9527" max="9527" width="13.6640625" style="269" bestFit="1" customWidth="1"/>
    <col min="9528" max="9528" width="18" style="269" bestFit="1" customWidth="1"/>
    <col min="9529" max="9529" width="19.6640625" style="269" bestFit="1" customWidth="1"/>
    <col min="9530" max="9530" width="13.88671875" style="269"/>
    <col min="9531" max="9531" width="15.6640625" style="269" bestFit="1" customWidth="1"/>
    <col min="9532" max="9532" width="28.5546875" style="269" bestFit="1" customWidth="1"/>
    <col min="9533" max="9533" width="20.33203125" style="269" bestFit="1" customWidth="1"/>
    <col min="9534" max="9534" width="16" style="269" bestFit="1" customWidth="1"/>
    <col min="9535" max="9535" width="13.6640625" style="269" bestFit="1" customWidth="1"/>
    <col min="9536" max="9536" width="28.109375" style="269" bestFit="1" customWidth="1"/>
    <col min="9537" max="9537" width="15.88671875" style="269" bestFit="1" customWidth="1"/>
    <col min="9538" max="9538" width="26.33203125" style="269" bestFit="1" customWidth="1"/>
    <col min="9539" max="9539" width="13.109375" style="269" bestFit="1" customWidth="1"/>
    <col min="9540" max="9540" width="15" style="269" bestFit="1" customWidth="1"/>
    <col min="9541" max="9541" width="9" style="269" bestFit="1" customWidth="1"/>
    <col min="9542" max="9542" width="18" style="269" bestFit="1" customWidth="1"/>
    <col min="9543" max="9543" width="14.33203125" style="269" bestFit="1" customWidth="1"/>
    <col min="9544" max="9544" width="15.6640625" style="269" bestFit="1" customWidth="1"/>
    <col min="9545" max="9545" width="18.6640625" style="269" bestFit="1" customWidth="1"/>
    <col min="9546" max="9546" width="16.109375" style="269" bestFit="1" customWidth="1"/>
    <col min="9547" max="9547" width="23.5546875" style="269" bestFit="1" customWidth="1"/>
    <col min="9548" max="9548" width="23.88671875" style="269" bestFit="1" customWidth="1"/>
    <col min="9549" max="9549" width="22.88671875" style="269" bestFit="1" customWidth="1"/>
    <col min="9550" max="9550" width="11.6640625" style="269" bestFit="1" customWidth="1"/>
    <col min="9551" max="9551" width="11.88671875" style="269" bestFit="1" customWidth="1"/>
    <col min="9552" max="9552" width="15.109375" style="269" bestFit="1" customWidth="1"/>
    <col min="9553" max="9553" width="15.33203125" style="269" bestFit="1" customWidth="1"/>
    <col min="9554" max="9554" width="19.5546875" style="269" bestFit="1" customWidth="1"/>
    <col min="9555" max="9555" width="21.5546875" style="269" bestFit="1" customWidth="1"/>
    <col min="9556" max="9556" width="18.88671875" style="269" bestFit="1" customWidth="1"/>
    <col min="9557" max="9557" width="8.6640625" style="269" bestFit="1" customWidth="1"/>
    <col min="9558" max="9558" width="8.88671875" style="269" bestFit="1" customWidth="1"/>
    <col min="9559" max="9559" width="13.109375" style="269" bestFit="1" customWidth="1"/>
    <col min="9560" max="9560" width="9.5546875" style="269" bestFit="1" customWidth="1"/>
    <col min="9561" max="9561" width="9.6640625" style="269" bestFit="1" customWidth="1"/>
    <col min="9562" max="9562" width="14" style="269" bestFit="1" customWidth="1"/>
    <col min="9563" max="9563" width="17" style="269" bestFit="1" customWidth="1"/>
    <col min="9564" max="9564" width="17.33203125" style="269" bestFit="1" customWidth="1"/>
    <col min="9565" max="9565" width="21.5546875" style="269" bestFit="1" customWidth="1"/>
    <col min="9566" max="9566" width="17.6640625" style="269" bestFit="1" customWidth="1"/>
    <col min="9567" max="9567" width="14.5546875" style="269" bestFit="1" customWidth="1"/>
    <col min="9568" max="9568" width="15.6640625" style="269" bestFit="1" customWidth="1"/>
    <col min="9569" max="9569" width="19.109375" style="269" bestFit="1" customWidth="1"/>
    <col min="9570" max="9570" width="12.44140625" style="269" bestFit="1" customWidth="1"/>
    <col min="9571" max="9572" width="14.88671875" style="269" bestFit="1" customWidth="1"/>
    <col min="9573" max="9573" width="14.44140625" style="269" bestFit="1" customWidth="1"/>
    <col min="9574" max="9574" width="23.109375" style="269" bestFit="1" customWidth="1"/>
    <col min="9575" max="9575" width="26" style="269" bestFit="1" customWidth="1"/>
    <col min="9576" max="9576" width="19.44140625" style="269" bestFit="1" customWidth="1"/>
    <col min="9577" max="9577" width="21.5546875" style="269" bestFit="1" customWidth="1"/>
    <col min="9578" max="9578" width="25.88671875" style="269" bestFit="1" customWidth="1"/>
    <col min="9579" max="9579" width="18.5546875" style="269" bestFit="1" customWidth="1"/>
    <col min="9580" max="9580" width="16.33203125" style="269" bestFit="1" customWidth="1"/>
    <col min="9581" max="9581" width="15.44140625" style="269" bestFit="1" customWidth="1"/>
    <col min="9582" max="9582" width="17.33203125" style="269" bestFit="1" customWidth="1"/>
    <col min="9583" max="9583" width="17.44140625" style="269" bestFit="1" customWidth="1"/>
    <col min="9584" max="9584" width="21.6640625" style="269" bestFit="1" customWidth="1"/>
    <col min="9585" max="9585" width="17.33203125" style="269" bestFit="1" customWidth="1"/>
    <col min="9586" max="9586" width="17.44140625" style="269" bestFit="1" customWidth="1"/>
    <col min="9587" max="9587" width="21.6640625" style="269" bestFit="1" customWidth="1"/>
    <col min="9588" max="9588" width="13.44140625" style="269" bestFit="1" customWidth="1"/>
    <col min="9589" max="9686" width="12" style="269" customWidth="1"/>
    <col min="9687" max="9687" width="17.109375" style="269" customWidth="1"/>
    <col min="9688" max="9728" width="13.88671875" style="269"/>
    <col min="9729" max="9729" width="2.5546875" style="269" customWidth="1"/>
    <col min="9730" max="9730" width="0" style="269" hidden="1" customWidth="1"/>
    <col min="9731" max="9731" width="64" style="269" customWidth="1"/>
    <col min="9732" max="9732" width="32.109375" style="269" customWidth="1"/>
    <col min="9733" max="9733" width="23.6640625" style="269" customWidth="1"/>
    <col min="9734" max="9739" width="19.5546875" style="269" customWidth="1"/>
    <col min="9740" max="9740" width="7.44140625" style="269" bestFit="1" customWidth="1"/>
    <col min="9741" max="9741" width="6.6640625" style="269" bestFit="1" customWidth="1"/>
    <col min="9742" max="9742" width="9.88671875" style="269" bestFit="1" customWidth="1"/>
    <col min="9743" max="9743" width="21.109375" style="269" bestFit="1" customWidth="1"/>
    <col min="9744" max="9744" width="16.44140625" style="269" bestFit="1" customWidth="1"/>
    <col min="9745" max="9745" width="7.33203125" style="269" bestFit="1" customWidth="1"/>
    <col min="9746" max="9746" width="9.33203125" style="269" bestFit="1" customWidth="1"/>
    <col min="9747" max="9747" width="17.88671875" style="269" bestFit="1" customWidth="1"/>
    <col min="9748" max="9748" width="6.6640625" style="269" bestFit="1" customWidth="1"/>
    <col min="9749" max="9749" width="19.109375" style="269" bestFit="1" customWidth="1"/>
    <col min="9750" max="9750" width="25.109375" style="269" bestFit="1" customWidth="1"/>
    <col min="9751" max="9751" width="21.44140625" style="269" bestFit="1" customWidth="1"/>
    <col min="9752" max="9752" width="19.6640625" style="269" bestFit="1" customWidth="1"/>
    <col min="9753" max="9753" width="14" style="269" bestFit="1" customWidth="1"/>
    <col min="9754" max="9754" width="13.109375" style="269" bestFit="1" customWidth="1"/>
    <col min="9755" max="9755" width="9.33203125" style="269" bestFit="1" customWidth="1"/>
    <col min="9756" max="9756" width="13.109375" style="269" bestFit="1" customWidth="1"/>
    <col min="9757" max="9757" width="7.44140625" style="269" bestFit="1" customWidth="1"/>
    <col min="9758" max="9758" width="19.44140625" style="269" bestFit="1" customWidth="1"/>
    <col min="9759" max="9759" width="20.88671875" style="269" bestFit="1" customWidth="1"/>
    <col min="9760" max="9760" width="19" style="269" bestFit="1" customWidth="1"/>
    <col min="9761" max="9761" width="25.88671875" style="269" bestFit="1" customWidth="1"/>
    <col min="9762" max="9762" width="14.5546875" style="269" bestFit="1" customWidth="1"/>
    <col min="9763" max="9763" width="14.44140625" style="269" bestFit="1" customWidth="1"/>
    <col min="9764" max="9764" width="27.33203125" style="269" bestFit="1" customWidth="1"/>
    <col min="9765" max="9765" width="11.5546875" style="269" bestFit="1" customWidth="1"/>
    <col min="9766" max="9766" width="6.33203125" style="269" bestFit="1" customWidth="1"/>
    <col min="9767" max="9767" width="7" style="269" bestFit="1" customWidth="1"/>
    <col min="9768" max="9768" width="23.88671875" style="269" bestFit="1" customWidth="1"/>
    <col min="9769" max="9769" width="12.88671875" style="269" bestFit="1" customWidth="1"/>
    <col min="9770" max="9770" width="11.33203125" style="269" bestFit="1" customWidth="1"/>
    <col min="9771" max="9771" width="15.33203125" style="269" bestFit="1" customWidth="1"/>
    <col min="9772" max="9772" width="21.109375" style="269" bestFit="1" customWidth="1"/>
    <col min="9773" max="9773" width="23.88671875" style="269" bestFit="1" customWidth="1"/>
    <col min="9774" max="9774" width="14.44140625" style="269" bestFit="1" customWidth="1"/>
    <col min="9775" max="9775" width="11.109375" style="269" bestFit="1" customWidth="1"/>
    <col min="9776" max="9776" width="15" style="269" bestFit="1" customWidth="1"/>
    <col min="9777" max="9777" width="11.6640625" style="269" bestFit="1" customWidth="1"/>
    <col min="9778" max="9778" width="23.5546875" style="269" bestFit="1" customWidth="1"/>
    <col min="9779" max="9779" width="22.109375" style="269" bestFit="1" customWidth="1"/>
    <col min="9780" max="9780" width="21" style="269" bestFit="1" customWidth="1"/>
    <col min="9781" max="9781" width="15.6640625" style="269" bestFit="1" customWidth="1"/>
    <col min="9782" max="9782" width="10.44140625" style="269" bestFit="1" customWidth="1"/>
    <col min="9783" max="9783" width="13.6640625" style="269" bestFit="1" customWidth="1"/>
    <col min="9784" max="9784" width="18" style="269" bestFit="1" customWidth="1"/>
    <col min="9785" max="9785" width="19.6640625" style="269" bestFit="1" customWidth="1"/>
    <col min="9786" max="9786" width="13.88671875" style="269"/>
    <col min="9787" max="9787" width="15.6640625" style="269" bestFit="1" customWidth="1"/>
    <col min="9788" max="9788" width="28.5546875" style="269" bestFit="1" customWidth="1"/>
    <col min="9789" max="9789" width="20.33203125" style="269" bestFit="1" customWidth="1"/>
    <col min="9790" max="9790" width="16" style="269" bestFit="1" customWidth="1"/>
    <col min="9791" max="9791" width="13.6640625" style="269" bestFit="1" customWidth="1"/>
    <col min="9792" max="9792" width="28.109375" style="269" bestFit="1" customWidth="1"/>
    <col min="9793" max="9793" width="15.88671875" style="269" bestFit="1" customWidth="1"/>
    <col min="9794" max="9794" width="26.33203125" style="269" bestFit="1" customWidth="1"/>
    <col min="9795" max="9795" width="13.109375" style="269" bestFit="1" customWidth="1"/>
    <col min="9796" max="9796" width="15" style="269" bestFit="1" customWidth="1"/>
    <col min="9797" max="9797" width="9" style="269" bestFit="1" customWidth="1"/>
    <col min="9798" max="9798" width="18" style="269" bestFit="1" customWidth="1"/>
    <col min="9799" max="9799" width="14.33203125" style="269" bestFit="1" customWidth="1"/>
    <col min="9800" max="9800" width="15.6640625" style="269" bestFit="1" customWidth="1"/>
    <col min="9801" max="9801" width="18.6640625" style="269" bestFit="1" customWidth="1"/>
    <col min="9802" max="9802" width="16.109375" style="269" bestFit="1" customWidth="1"/>
    <col min="9803" max="9803" width="23.5546875" style="269" bestFit="1" customWidth="1"/>
    <col min="9804" max="9804" width="23.88671875" style="269" bestFit="1" customWidth="1"/>
    <col min="9805" max="9805" width="22.88671875" style="269" bestFit="1" customWidth="1"/>
    <col min="9806" max="9806" width="11.6640625" style="269" bestFit="1" customWidth="1"/>
    <col min="9807" max="9807" width="11.88671875" style="269" bestFit="1" customWidth="1"/>
    <col min="9808" max="9808" width="15.109375" style="269" bestFit="1" customWidth="1"/>
    <col min="9809" max="9809" width="15.33203125" style="269" bestFit="1" customWidth="1"/>
    <col min="9810" max="9810" width="19.5546875" style="269" bestFit="1" customWidth="1"/>
    <col min="9811" max="9811" width="21.5546875" style="269" bestFit="1" customWidth="1"/>
    <col min="9812" max="9812" width="18.88671875" style="269" bestFit="1" customWidth="1"/>
    <col min="9813" max="9813" width="8.6640625" style="269" bestFit="1" customWidth="1"/>
    <col min="9814" max="9814" width="8.88671875" style="269" bestFit="1" customWidth="1"/>
    <col min="9815" max="9815" width="13.109375" style="269" bestFit="1" customWidth="1"/>
    <col min="9816" max="9816" width="9.5546875" style="269" bestFit="1" customWidth="1"/>
    <col min="9817" max="9817" width="9.6640625" style="269" bestFit="1" customWidth="1"/>
    <col min="9818" max="9818" width="14" style="269" bestFit="1" customWidth="1"/>
    <col min="9819" max="9819" width="17" style="269" bestFit="1" customWidth="1"/>
    <col min="9820" max="9820" width="17.33203125" style="269" bestFit="1" customWidth="1"/>
    <col min="9821" max="9821" width="21.5546875" style="269" bestFit="1" customWidth="1"/>
    <col min="9822" max="9822" width="17.6640625" style="269" bestFit="1" customWidth="1"/>
    <col min="9823" max="9823" width="14.5546875" style="269" bestFit="1" customWidth="1"/>
    <col min="9824" max="9824" width="15.6640625" style="269" bestFit="1" customWidth="1"/>
    <col min="9825" max="9825" width="19.109375" style="269" bestFit="1" customWidth="1"/>
    <col min="9826" max="9826" width="12.44140625" style="269" bestFit="1" customWidth="1"/>
    <col min="9827" max="9828" width="14.88671875" style="269" bestFit="1" customWidth="1"/>
    <col min="9829" max="9829" width="14.44140625" style="269" bestFit="1" customWidth="1"/>
    <col min="9830" max="9830" width="23.109375" style="269" bestFit="1" customWidth="1"/>
    <col min="9831" max="9831" width="26" style="269" bestFit="1" customWidth="1"/>
    <col min="9832" max="9832" width="19.44140625" style="269" bestFit="1" customWidth="1"/>
    <col min="9833" max="9833" width="21.5546875" style="269" bestFit="1" customWidth="1"/>
    <col min="9834" max="9834" width="25.88671875" style="269" bestFit="1" customWidth="1"/>
    <col min="9835" max="9835" width="18.5546875" style="269" bestFit="1" customWidth="1"/>
    <col min="9836" max="9836" width="16.33203125" style="269" bestFit="1" customWidth="1"/>
    <col min="9837" max="9837" width="15.44140625" style="269" bestFit="1" customWidth="1"/>
    <col min="9838" max="9838" width="17.33203125" style="269" bestFit="1" customWidth="1"/>
    <col min="9839" max="9839" width="17.44140625" style="269" bestFit="1" customWidth="1"/>
    <col min="9840" max="9840" width="21.6640625" style="269" bestFit="1" customWidth="1"/>
    <col min="9841" max="9841" width="17.33203125" style="269" bestFit="1" customWidth="1"/>
    <col min="9842" max="9842" width="17.44140625" style="269" bestFit="1" customWidth="1"/>
    <col min="9843" max="9843" width="21.6640625" style="269" bestFit="1" customWidth="1"/>
    <col min="9844" max="9844" width="13.44140625" style="269" bestFit="1" customWidth="1"/>
    <col min="9845" max="9942" width="12" style="269" customWidth="1"/>
    <col min="9943" max="9943" width="17.109375" style="269" customWidth="1"/>
    <col min="9944" max="9984" width="13.88671875" style="269"/>
    <col min="9985" max="9985" width="2.5546875" style="269" customWidth="1"/>
    <col min="9986" max="9986" width="0" style="269" hidden="1" customWidth="1"/>
    <col min="9987" max="9987" width="64" style="269" customWidth="1"/>
    <col min="9988" max="9988" width="32.109375" style="269" customWidth="1"/>
    <col min="9989" max="9989" width="23.6640625" style="269" customWidth="1"/>
    <col min="9990" max="9995" width="19.5546875" style="269" customWidth="1"/>
    <col min="9996" max="9996" width="7.44140625" style="269" bestFit="1" customWidth="1"/>
    <col min="9997" max="9997" width="6.6640625" style="269" bestFit="1" customWidth="1"/>
    <col min="9998" max="9998" width="9.88671875" style="269" bestFit="1" customWidth="1"/>
    <col min="9999" max="9999" width="21.109375" style="269" bestFit="1" customWidth="1"/>
    <col min="10000" max="10000" width="16.44140625" style="269" bestFit="1" customWidth="1"/>
    <col min="10001" max="10001" width="7.33203125" style="269" bestFit="1" customWidth="1"/>
    <col min="10002" max="10002" width="9.33203125" style="269" bestFit="1" customWidth="1"/>
    <col min="10003" max="10003" width="17.88671875" style="269" bestFit="1" customWidth="1"/>
    <col min="10004" max="10004" width="6.6640625" style="269" bestFit="1" customWidth="1"/>
    <col min="10005" max="10005" width="19.109375" style="269" bestFit="1" customWidth="1"/>
    <col min="10006" max="10006" width="25.109375" style="269" bestFit="1" customWidth="1"/>
    <col min="10007" max="10007" width="21.44140625" style="269" bestFit="1" customWidth="1"/>
    <col min="10008" max="10008" width="19.6640625" style="269" bestFit="1" customWidth="1"/>
    <col min="10009" max="10009" width="14" style="269" bestFit="1" customWidth="1"/>
    <col min="10010" max="10010" width="13.109375" style="269" bestFit="1" customWidth="1"/>
    <col min="10011" max="10011" width="9.33203125" style="269" bestFit="1" customWidth="1"/>
    <col min="10012" max="10012" width="13.109375" style="269" bestFit="1" customWidth="1"/>
    <col min="10013" max="10013" width="7.44140625" style="269" bestFit="1" customWidth="1"/>
    <col min="10014" max="10014" width="19.44140625" style="269" bestFit="1" customWidth="1"/>
    <col min="10015" max="10015" width="20.88671875" style="269" bestFit="1" customWidth="1"/>
    <col min="10016" max="10016" width="19" style="269" bestFit="1" customWidth="1"/>
    <col min="10017" max="10017" width="25.88671875" style="269" bestFit="1" customWidth="1"/>
    <col min="10018" max="10018" width="14.5546875" style="269" bestFit="1" customWidth="1"/>
    <col min="10019" max="10019" width="14.44140625" style="269" bestFit="1" customWidth="1"/>
    <col min="10020" max="10020" width="27.33203125" style="269" bestFit="1" customWidth="1"/>
    <col min="10021" max="10021" width="11.5546875" style="269" bestFit="1" customWidth="1"/>
    <col min="10022" max="10022" width="6.33203125" style="269" bestFit="1" customWidth="1"/>
    <col min="10023" max="10023" width="7" style="269" bestFit="1" customWidth="1"/>
    <col min="10024" max="10024" width="23.88671875" style="269" bestFit="1" customWidth="1"/>
    <col min="10025" max="10025" width="12.88671875" style="269" bestFit="1" customWidth="1"/>
    <col min="10026" max="10026" width="11.33203125" style="269" bestFit="1" customWidth="1"/>
    <col min="10027" max="10027" width="15.33203125" style="269" bestFit="1" customWidth="1"/>
    <col min="10028" max="10028" width="21.109375" style="269" bestFit="1" customWidth="1"/>
    <col min="10029" max="10029" width="23.88671875" style="269" bestFit="1" customWidth="1"/>
    <col min="10030" max="10030" width="14.44140625" style="269" bestFit="1" customWidth="1"/>
    <col min="10031" max="10031" width="11.109375" style="269" bestFit="1" customWidth="1"/>
    <col min="10032" max="10032" width="15" style="269" bestFit="1" customWidth="1"/>
    <col min="10033" max="10033" width="11.6640625" style="269" bestFit="1" customWidth="1"/>
    <col min="10034" max="10034" width="23.5546875" style="269" bestFit="1" customWidth="1"/>
    <col min="10035" max="10035" width="22.109375" style="269" bestFit="1" customWidth="1"/>
    <col min="10036" max="10036" width="21" style="269" bestFit="1" customWidth="1"/>
    <col min="10037" max="10037" width="15.6640625" style="269" bestFit="1" customWidth="1"/>
    <col min="10038" max="10038" width="10.44140625" style="269" bestFit="1" customWidth="1"/>
    <col min="10039" max="10039" width="13.6640625" style="269" bestFit="1" customWidth="1"/>
    <col min="10040" max="10040" width="18" style="269" bestFit="1" customWidth="1"/>
    <col min="10041" max="10041" width="19.6640625" style="269" bestFit="1" customWidth="1"/>
    <col min="10042" max="10042" width="13.88671875" style="269"/>
    <col min="10043" max="10043" width="15.6640625" style="269" bestFit="1" customWidth="1"/>
    <col min="10044" max="10044" width="28.5546875" style="269" bestFit="1" customWidth="1"/>
    <col min="10045" max="10045" width="20.33203125" style="269" bestFit="1" customWidth="1"/>
    <col min="10046" max="10046" width="16" style="269" bestFit="1" customWidth="1"/>
    <col min="10047" max="10047" width="13.6640625" style="269" bestFit="1" customWidth="1"/>
    <col min="10048" max="10048" width="28.109375" style="269" bestFit="1" customWidth="1"/>
    <col min="10049" max="10049" width="15.88671875" style="269" bestFit="1" customWidth="1"/>
    <col min="10050" max="10050" width="26.33203125" style="269" bestFit="1" customWidth="1"/>
    <col min="10051" max="10051" width="13.109375" style="269" bestFit="1" customWidth="1"/>
    <col min="10052" max="10052" width="15" style="269" bestFit="1" customWidth="1"/>
    <col min="10053" max="10053" width="9" style="269" bestFit="1" customWidth="1"/>
    <col min="10054" max="10054" width="18" style="269" bestFit="1" customWidth="1"/>
    <col min="10055" max="10055" width="14.33203125" style="269" bestFit="1" customWidth="1"/>
    <col min="10056" max="10056" width="15.6640625" style="269" bestFit="1" customWidth="1"/>
    <col min="10057" max="10057" width="18.6640625" style="269" bestFit="1" customWidth="1"/>
    <col min="10058" max="10058" width="16.109375" style="269" bestFit="1" customWidth="1"/>
    <col min="10059" max="10059" width="23.5546875" style="269" bestFit="1" customWidth="1"/>
    <col min="10060" max="10060" width="23.88671875" style="269" bestFit="1" customWidth="1"/>
    <col min="10061" max="10061" width="22.88671875" style="269" bestFit="1" customWidth="1"/>
    <col min="10062" max="10062" width="11.6640625" style="269" bestFit="1" customWidth="1"/>
    <col min="10063" max="10063" width="11.88671875" style="269" bestFit="1" customWidth="1"/>
    <col min="10064" max="10064" width="15.109375" style="269" bestFit="1" customWidth="1"/>
    <col min="10065" max="10065" width="15.33203125" style="269" bestFit="1" customWidth="1"/>
    <col min="10066" max="10066" width="19.5546875" style="269" bestFit="1" customWidth="1"/>
    <col min="10067" max="10067" width="21.5546875" style="269" bestFit="1" customWidth="1"/>
    <col min="10068" max="10068" width="18.88671875" style="269" bestFit="1" customWidth="1"/>
    <col min="10069" max="10069" width="8.6640625" style="269" bestFit="1" customWidth="1"/>
    <col min="10070" max="10070" width="8.88671875" style="269" bestFit="1" customWidth="1"/>
    <col min="10071" max="10071" width="13.109375" style="269" bestFit="1" customWidth="1"/>
    <col min="10072" max="10072" width="9.5546875" style="269" bestFit="1" customWidth="1"/>
    <col min="10073" max="10073" width="9.6640625" style="269" bestFit="1" customWidth="1"/>
    <col min="10074" max="10074" width="14" style="269" bestFit="1" customWidth="1"/>
    <col min="10075" max="10075" width="17" style="269" bestFit="1" customWidth="1"/>
    <col min="10076" max="10076" width="17.33203125" style="269" bestFit="1" customWidth="1"/>
    <col min="10077" max="10077" width="21.5546875" style="269" bestFit="1" customWidth="1"/>
    <col min="10078" max="10078" width="17.6640625" style="269" bestFit="1" customWidth="1"/>
    <col min="10079" max="10079" width="14.5546875" style="269" bestFit="1" customWidth="1"/>
    <col min="10080" max="10080" width="15.6640625" style="269" bestFit="1" customWidth="1"/>
    <col min="10081" max="10081" width="19.109375" style="269" bestFit="1" customWidth="1"/>
    <col min="10082" max="10082" width="12.44140625" style="269" bestFit="1" customWidth="1"/>
    <col min="10083" max="10084" width="14.88671875" style="269" bestFit="1" customWidth="1"/>
    <col min="10085" max="10085" width="14.44140625" style="269" bestFit="1" customWidth="1"/>
    <col min="10086" max="10086" width="23.109375" style="269" bestFit="1" customWidth="1"/>
    <col min="10087" max="10087" width="26" style="269" bestFit="1" customWidth="1"/>
    <col min="10088" max="10088" width="19.44140625" style="269" bestFit="1" customWidth="1"/>
    <col min="10089" max="10089" width="21.5546875" style="269" bestFit="1" customWidth="1"/>
    <col min="10090" max="10090" width="25.88671875" style="269" bestFit="1" customWidth="1"/>
    <col min="10091" max="10091" width="18.5546875" style="269" bestFit="1" customWidth="1"/>
    <col min="10092" max="10092" width="16.33203125" style="269" bestFit="1" customWidth="1"/>
    <col min="10093" max="10093" width="15.44140625" style="269" bestFit="1" customWidth="1"/>
    <col min="10094" max="10094" width="17.33203125" style="269" bestFit="1" customWidth="1"/>
    <col min="10095" max="10095" width="17.44140625" style="269" bestFit="1" customWidth="1"/>
    <col min="10096" max="10096" width="21.6640625" style="269" bestFit="1" customWidth="1"/>
    <col min="10097" max="10097" width="17.33203125" style="269" bestFit="1" customWidth="1"/>
    <col min="10098" max="10098" width="17.44140625" style="269" bestFit="1" customWidth="1"/>
    <col min="10099" max="10099" width="21.6640625" style="269" bestFit="1" customWidth="1"/>
    <col min="10100" max="10100" width="13.44140625" style="269" bestFit="1" customWidth="1"/>
    <col min="10101" max="10198" width="12" style="269" customWidth="1"/>
    <col min="10199" max="10199" width="17.109375" style="269" customWidth="1"/>
    <col min="10200" max="10240" width="13.88671875" style="269"/>
    <col min="10241" max="10241" width="2.5546875" style="269" customWidth="1"/>
    <col min="10242" max="10242" width="0" style="269" hidden="1" customWidth="1"/>
    <col min="10243" max="10243" width="64" style="269" customWidth="1"/>
    <col min="10244" max="10244" width="32.109375" style="269" customWidth="1"/>
    <col min="10245" max="10245" width="23.6640625" style="269" customWidth="1"/>
    <col min="10246" max="10251" width="19.5546875" style="269" customWidth="1"/>
    <col min="10252" max="10252" width="7.44140625" style="269" bestFit="1" customWidth="1"/>
    <col min="10253" max="10253" width="6.6640625" style="269" bestFit="1" customWidth="1"/>
    <col min="10254" max="10254" width="9.88671875" style="269" bestFit="1" customWidth="1"/>
    <col min="10255" max="10255" width="21.109375" style="269" bestFit="1" customWidth="1"/>
    <col min="10256" max="10256" width="16.44140625" style="269" bestFit="1" customWidth="1"/>
    <col min="10257" max="10257" width="7.33203125" style="269" bestFit="1" customWidth="1"/>
    <col min="10258" max="10258" width="9.33203125" style="269" bestFit="1" customWidth="1"/>
    <col min="10259" max="10259" width="17.88671875" style="269" bestFit="1" customWidth="1"/>
    <col min="10260" max="10260" width="6.6640625" style="269" bestFit="1" customWidth="1"/>
    <col min="10261" max="10261" width="19.109375" style="269" bestFit="1" customWidth="1"/>
    <col min="10262" max="10262" width="25.109375" style="269" bestFit="1" customWidth="1"/>
    <col min="10263" max="10263" width="21.44140625" style="269" bestFit="1" customWidth="1"/>
    <col min="10264" max="10264" width="19.6640625" style="269" bestFit="1" customWidth="1"/>
    <col min="10265" max="10265" width="14" style="269" bestFit="1" customWidth="1"/>
    <col min="10266" max="10266" width="13.109375" style="269" bestFit="1" customWidth="1"/>
    <col min="10267" max="10267" width="9.33203125" style="269" bestFit="1" customWidth="1"/>
    <col min="10268" max="10268" width="13.109375" style="269" bestFit="1" customWidth="1"/>
    <col min="10269" max="10269" width="7.44140625" style="269" bestFit="1" customWidth="1"/>
    <col min="10270" max="10270" width="19.44140625" style="269" bestFit="1" customWidth="1"/>
    <col min="10271" max="10271" width="20.88671875" style="269" bestFit="1" customWidth="1"/>
    <col min="10272" max="10272" width="19" style="269" bestFit="1" customWidth="1"/>
    <col min="10273" max="10273" width="25.88671875" style="269" bestFit="1" customWidth="1"/>
    <col min="10274" max="10274" width="14.5546875" style="269" bestFit="1" customWidth="1"/>
    <col min="10275" max="10275" width="14.44140625" style="269" bestFit="1" customWidth="1"/>
    <col min="10276" max="10276" width="27.33203125" style="269" bestFit="1" customWidth="1"/>
    <col min="10277" max="10277" width="11.5546875" style="269" bestFit="1" customWidth="1"/>
    <col min="10278" max="10278" width="6.33203125" style="269" bestFit="1" customWidth="1"/>
    <col min="10279" max="10279" width="7" style="269" bestFit="1" customWidth="1"/>
    <col min="10280" max="10280" width="23.88671875" style="269" bestFit="1" customWidth="1"/>
    <col min="10281" max="10281" width="12.88671875" style="269" bestFit="1" customWidth="1"/>
    <col min="10282" max="10282" width="11.33203125" style="269" bestFit="1" customWidth="1"/>
    <col min="10283" max="10283" width="15.33203125" style="269" bestFit="1" customWidth="1"/>
    <col min="10284" max="10284" width="21.109375" style="269" bestFit="1" customWidth="1"/>
    <col min="10285" max="10285" width="23.88671875" style="269" bestFit="1" customWidth="1"/>
    <col min="10286" max="10286" width="14.44140625" style="269" bestFit="1" customWidth="1"/>
    <col min="10287" max="10287" width="11.109375" style="269" bestFit="1" customWidth="1"/>
    <col min="10288" max="10288" width="15" style="269" bestFit="1" customWidth="1"/>
    <col min="10289" max="10289" width="11.6640625" style="269" bestFit="1" customWidth="1"/>
    <col min="10290" max="10290" width="23.5546875" style="269" bestFit="1" customWidth="1"/>
    <col min="10291" max="10291" width="22.109375" style="269" bestFit="1" customWidth="1"/>
    <col min="10292" max="10292" width="21" style="269" bestFit="1" customWidth="1"/>
    <col min="10293" max="10293" width="15.6640625" style="269" bestFit="1" customWidth="1"/>
    <col min="10294" max="10294" width="10.44140625" style="269" bestFit="1" customWidth="1"/>
    <col min="10295" max="10295" width="13.6640625" style="269" bestFit="1" customWidth="1"/>
    <col min="10296" max="10296" width="18" style="269" bestFit="1" customWidth="1"/>
    <col min="10297" max="10297" width="19.6640625" style="269" bestFit="1" customWidth="1"/>
    <col min="10298" max="10298" width="13.88671875" style="269"/>
    <col min="10299" max="10299" width="15.6640625" style="269" bestFit="1" customWidth="1"/>
    <col min="10300" max="10300" width="28.5546875" style="269" bestFit="1" customWidth="1"/>
    <col min="10301" max="10301" width="20.33203125" style="269" bestFit="1" customWidth="1"/>
    <col min="10302" max="10302" width="16" style="269" bestFit="1" customWidth="1"/>
    <col min="10303" max="10303" width="13.6640625" style="269" bestFit="1" customWidth="1"/>
    <col min="10304" max="10304" width="28.109375" style="269" bestFit="1" customWidth="1"/>
    <col min="10305" max="10305" width="15.88671875" style="269" bestFit="1" customWidth="1"/>
    <col min="10306" max="10306" width="26.33203125" style="269" bestFit="1" customWidth="1"/>
    <col min="10307" max="10307" width="13.109375" style="269" bestFit="1" customWidth="1"/>
    <col min="10308" max="10308" width="15" style="269" bestFit="1" customWidth="1"/>
    <col min="10309" max="10309" width="9" style="269" bestFit="1" customWidth="1"/>
    <col min="10310" max="10310" width="18" style="269" bestFit="1" customWidth="1"/>
    <col min="10311" max="10311" width="14.33203125" style="269" bestFit="1" customWidth="1"/>
    <col min="10312" max="10312" width="15.6640625" style="269" bestFit="1" customWidth="1"/>
    <col min="10313" max="10313" width="18.6640625" style="269" bestFit="1" customWidth="1"/>
    <col min="10314" max="10314" width="16.109375" style="269" bestFit="1" customWidth="1"/>
    <col min="10315" max="10315" width="23.5546875" style="269" bestFit="1" customWidth="1"/>
    <col min="10316" max="10316" width="23.88671875" style="269" bestFit="1" customWidth="1"/>
    <col min="10317" max="10317" width="22.88671875" style="269" bestFit="1" customWidth="1"/>
    <col min="10318" max="10318" width="11.6640625" style="269" bestFit="1" customWidth="1"/>
    <col min="10319" max="10319" width="11.88671875" style="269" bestFit="1" customWidth="1"/>
    <col min="10320" max="10320" width="15.109375" style="269" bestFit="1" customWidth="1"/>
    <col min="10321" max="10321" width="15.33203125" style="269" bestFit="1" customWidth="1"/>
    <col min="10322" max="10322" width="19.5546875" style="269" bestFit="1" customWidth="1"/>
    <col min="10323" max="10323" width="21.5546875" style="269" bestFit="1" customWidth="1"/>
    <col min="10324" max="10324" width="18.88671875" style="269" bestFit="1" customWidth="1"/>
    <col min="10325" max="10325" width="8.6640625" style="269" bestFit="1" customWidth="1"/>
    <col min="10326" max="10326" width="8.88671875" style="269" bestFit="1" customWidth="1"/>
    <col min="10327" max="10327" width="13.109375" style="269" bestFit="1" customWidth="1"/>
    <col min="10328" max="10328" width="9.5546875" style="269" bestFit="1" customWidth="1"/>
    <col min="10329" max="10329" width="9.6640625" style="269" bestFit="1" customWidth="1"/>
    <col min="10330" max="10330" width="14" style="269" bestFit="1" customWidth="1"/>
    <col min="10331" max="10331" width="17" style="269" bestFit="1" customWidth="1"/>
    <col min="10332" max="10332" width="17.33203125" style="269" bestFit="1" customWidth="1"/>
    <col min="10333" max="10333" width="21.5546875" style="269" bestFit="1" customWidth="1"/>
    <col min="10334" max="10334" width="17.6640625" style="269" bestFit="1" customWidth="1"/>
    <col min="10335" max="10335" width="14.5546875" style="269" bestFit="1" customWidth="1"/>
    <col min="10336" max="10336" width="15.6640625" style="269" bestFit="1" customWidth="1"/>
    <col min="10337" max="10337" width="19.109375" style="269" bestFit="1" customWidth="1"/>
    <col min="10338" max="10338" width="12.44140625" style="269" bestFit="1" customWidth="1"/>
    <col min="10339" max="10340" width="14.88671875" style="269" bestFit="1" customWidth="1"/>
    <col min="10341" max="10341" width="14.44140625" style="269" bestFit="1" customWidth="1"/>
    <col min="10342" max="10342" width="23.109375" style="269" bestFit="1" customWidth="1"/>
    <col min="10343" max="10343" width="26" style="269" bestFit="1" customWidth="1"/>
    <col min="10344" max="10344" width="19.44140625" style="269" bestFit="1" customWidth="1"/>
    <col min="10345" max="10345" width="21.5546875" style="269" bestFit="1" customWidth="1"/>
    <col min="10346" max="10346" width="25.88671875" style="269" bestFit="1" customWidth="1"/>
    <col min="10347" max="10347" width="18.5546875" style="269" bestFit="1" customWidth="1"/>
    <col min="10348" max="10348" width="16.33203125" style="269" bestFit="1" customWidth="1"/>
    <col min="10349" max="10349" width="15.44140625" style="269" bestFit="1" customWidth="1"/>
    <col min="10350" max="10350" width="17.33203125" style="269" bestFit="1" customWidth="1"/>
    <col min="10351" max="10351" width="17.44140625" style="269" bestFit="1" customWidth="1"/>
    <col min="10352" max="10352" width="21.6640625" style="269" bestFit="1" customWidth="1"/>
    <col min="10353" max="10353" width="17.33203125" style="269" bestFit="1" customWidth="1"/>
    <col min="10354" max="10354" width="17.44140625" style="269" bestFit="1" customWidth="1"/>
    <col min="10355" max="10355" width="21.6640625" style="269" bestFit="1" customWidth="1"/>
    <col min="10356" max="10356" width="13.44140625" style="269" bestFit="1" customWidth="1"/>
    <col min="10357" max="10454" width="12" style="269" customWidth="1"/>
    <col min="10455" max="10455" width="17.109375" style="269" customWidth="1"/>
    <col min="10456" max="10496" width="13.88671875" style="269"/>
    <col min="10497" max="10497" width="2.5546875" style="269" customWidth="1"/>
    <col min="10498" max="10498" width="0" style="269" hidden="1" customWidth="1"/>
    <col min="10499" max="10499" width="64" style="269" customWidth="1"/>
    <col min="10500" max="10500" width="32.109375" style="269" customWidth="1"/>
    <col min="10501" max="10501" width="23.6640625" style="269" customWidth="1"/>
    <col min="10502" max="10507" width="19.5546875" style="269" customWidth="1"/>
    <col min="10508" max="10508" width="7.44140625" style="269" bestFit="1" customWidth="1"/>
    <col min="10509" max="10509" width="6.6640625" style="269" bestFit="1" customWidth="1"/>
    <col min="10510" max="10510" width="9.88671875" style="269" bestFit="1" customWidth="1"/>
    <col min="10511" max="10511" width="21.109375" style="269" bestFit="1" customWidth="1"/>
    <col min="10512" max="10512" width="16.44140625" style="269" bestFit="1" customWidth="1"/>
    <col min="10513" max="10513" width="7.33203125" style="269" bestFit="1" customWidth="1"/>
    <col min="10514" max="10514" width="9.33203125" style="269" bestFit="1" customWidth="1"/>
    <col min="10515" max="10515" width="17.88671875" style="269" bestFit="1" customWidth="1"/>
    <col min="10516" max="10516" width="6.6640625" style="269" bestFit="1" customWidth="1"/>
    <col min="10517" max="10517" width="19.109375" style="269" bestFit="1" customWidth="1"/>
    <col min="10518" max="10518" width="25.109375" style="269" bestFit="1" customWidth="1"/>
    <col min="10519" max="10519" width="21.44140625" style="269" bestFit="1" customWidth="1"/>
    <col min="10520" max="10520" width="19.6640625" style="269" bestFit="1" customWidth="1"/>
    <col min="10521" max="10521" width="14" style="269" bestFit="1" customWidth="1"/>
    <col min="10522" max="10522" width="13.109375" style="269" bestFit="1" customWidth="1"/>
    <col min="10523" max="10523" width="9.33203125" style="269" bestFit="1" customWidth="1"/>
    <col min="10524" max="10524" width="13.109375" style="269" bestFit="1" customWidth="1"/>
    <col min="10525" max="10525" width="7.44140625" style="269" bestFit="1" customWidth="1"/>
    <col min="10526" max="10526" width="19.44140625" style="269" bestFit="1" customWidth="1"/>
    <col min="10527" max="10527" width="20.88671875" style="269" bestFit="1" customWidth="1"/>
    <col min="10528" max="10528" width="19" style="269" bestFit="1" customWidth="1"/>
    <col min="10529" max="10529" width="25.88671875" style="269" bestFit="1" customWidth="1"/>
    <col min="10530" max="10530" width="14.5546875" style="269" bestFit="1" customWidth="1"/>
    <col min="10531" max="10531" width="14.44140625" style="269" bestFit="1" customWidth="1"/>
    <col min="10532" max="10532" width="27.33203125" style="269" bestFit="1" customWidth="1"/>
    <col min="10533" max="10533" width="11.5546875" style="269" bestFit="1" customWidth="1"/>
    <col min="10534" max="10534" width="6.33203125" style="269" bestFit="1" customWidth="1"/>
    <col min="10535" max="10535" width="7" style="269" bestFit="1" customWidth="1"/>
    <col min="10536" max="10536" width="23.88671875" style="269" bestFit="1" customWidth="1"/>
    <col min="10537" max="10537" width="12.88671875" style="269" bestFit="1" customWidth="1"/>
    <col min="10538" max="10538" width="11.33203125" style="269" bestFit="1" customWidth="1"/>
    <col min="10539" max="10539" width="15.33203125" style="269" bestFit="1" customWidth="1"/>
    <col min="10540" max="10540" width="21.109375" style="269" bestFit="1" customWidth="1"/>
    <col min="10541" max="10541" width="23.88671875" style="269" bestFit="1" customWidth="1"/>
    <col min="10542" max="10542" width="14.44140625" style="269" bestFit="1" customWidth="1"/>
    <col min="10543" max="10543" width="11.109375" style="269" bestFit="1" customWidth="1"/>
    <col min="10544" max="10544" width="15" style="269" bestFit="1" customWidth="1"/>
    <col min="10545" max="10545" width="11.6640625" style="269" bestFit="1" customWidth="1"/>
    <col min="10546" max="10546" width="23.5546875" style="269" bestFit="1" customWidth="1"/>
    <col min="10547" max="10547" width="22.109375" style="269" bestFit="1" customWidth="1"/>
    <col min="10548" max="10548" width="21" style="269" bestFit="1" customWidth="1"/>
    <col min="10549" max="10549" width="15.6640625" style="269" bestFit="1" customWidth="1"/>
    <col min="10550" max="10550" width="10.44140625" style="269" bestFit="1" customWidth="1"/>
    <col min="10551" max="10551" width="13.6640625" style="269" bestFit="1" customWidth="1"/>
    <col min="10552" max="10552" width="18" style="269" bestFit="1" customWidth="1"/>
    <col min="10553" max="10553" width="19.6640625" style="269" bestFit="1" customWidth="1"/>
    <col min="10554" max="10554" width="13.88671875" style="269"/>
    <col min="10555" max="10555" width="15.6640625" style="269" bestFit="1" customWidth="1"/>
    <col min="10556" max="10556" width="28.5546875" style="269" bestFit="1" customWidth="1"/>
    <col min="10557" max="10557" width="20.33203125" style="269" bestFit="1" customWidth="1"/>
    <col min="10558" max="10558" width="16" style="269" bestFit="1" customWidth="1"/>
    <col min="10559" max="10559" width="13.6640625" style="269" bestFit="1" customWidth="1"/>
    <col min="10560" max="10560" width="28.109375" style="269" bestFit="1" customWidth="1"/>
    <col min="10561" max="10561" width="15.88671875" style="269" bestFit="1" customWidth="1"/>
    <col min="10562" max="10562" width="26.33203125" style="269" bestFit="1" customWidth="1"/>
    <col min="10563" max="10563" width="13.109375" style="269" bestFit="1" customWidth="1"/>
    <col min="10564" max="10564" width="15" style="269" bestFit="1" customWidth="1"/>
    <col min="10565" max="10565" width="9" style="269" bestFit="1" customWidth="1"/>
    <col min="10566" max="10566" width="18" style="269" bestFit="1" customWidth="1"/>
    <col min="10567" max="10567" width="14.33203125" style="269" bestFit="1" customWidth="1"/>
    <col min="10568" max="10568" width="15.6640625" style="269" bestFit="1" customWidth="1"/>
    <col min="10569" max="10569" width="18.6640625" style="269" bestFit="1" customWidth="1"/>
    <col min="10570" max="10570" width="16.109375" style="269" bestFit="1" customWidth="1"/>
    <col min="10571" max="10571" width="23.5546875" style="269" bestFit="1" customWidth="1"/>
    <col min="10572" max="10572" width="23.88671875" style="269" bestFit="1" customWidth="1"/>
    <col min="10573" max="10573" width="22.88671875" style="269" bestFit="1" customWidth="1"/>
    <col min="10574" max="10574" width="11.6640625" style="269" bestFit="1" customWidth="1"/>
    <col min="10575" max="10575" width="11.88671875" style="269" bestFit="1" customWidth="1"/>
    <col min="10576" max="10576" width="15.109375" style="269" bestFit="1" customWidth="1"/>
    <col min="10577" max="10577" width="15.33203125" style="269" bestFit="1" customWidth="1"/>
    <col min="10578" max="10578" width="19.5546875" style="269" bestFit="1" customWidth="1"/>
    <col min="10579" max="10579" width="21.5546875" style="269" bestFit="1" customWidth="1"/>
    <col min="10580" max="10580" width="18.88671875" style="269" bestFit="1" customWidth="1"/>
    <col min="10581" max="10581" width="8.6640625" style="269" bestFit="1" customWidth="1"/>
    <col min="10582" max="10582" width="8.88671875" style="269" bestFit="1" customWidth="1"/>
    <col min="10583" max="10583" width="13.109375" style="269" bestFit="1" customWidth="1"/>
    <col min="10584" max="10584" width="9.5546875" style="269" bestFit="1" customWidth="1"/>
    <col min="10585" max="10585" width="9.6640625" style="269" bestFit="1" customWidth="1"/>
    <col min="10586" max="10586" width="14" style="269" bestFit="1" customWidth="1"/>
    <col min="10587" max="10587" width="17" style="269" bestFit="1" customWidth="1"/>
    <col min="10588" max="10588" width="17.33203125" style="269" bestFit="1" customWidth="1"/>
    <col min="10589" max="10589" width="21.5546875" style="269" bestFit="1" customWidth="1"/>
    <col min="10590" max="10590" width="17.6640625" style="269" bestFit="1" customWidth="1"/>
    <col min="10591" max="10591" width="14.5546875" style="269" bestFit="1" customWidth="1"/>
    <col min="10592" max="10592" width="15.6640625" style="269" bestFit="1" customWidth="1"/>
    <col min="10593" max="10593" width="19.109375" style="269" bestFit="1" customWidth="1"/>
    <col min="10594" max="10594" width="12.44140625" style="269" bestFit="1" customWidth="1"/>
    <col min="10595" max="10596" width="14.88671875" style="269" bestFit="1" customWidth="1"/>
    <col min="10597" max="10597" width="14.44140625" style="269" bestFit="1" customWidth="1"/>
    <col min="10598" max="10598" width="23.109375" style="269" bestFit="1" customWidth="1"/>
    <col min="10599" max="10599" width="26" style="269" bestFit="1" customWidth="1"/>
    <col min="10600" max="10600" width="19.44140625" style="269" bestFit="1" customWidth="1"/>
    <col min="10601" max="10601" width="21.5546875" style="269" bestFit="1" customWidth="1"/>
    <col min="10602" max="10602" width="25.88671875" style="269" bestFit="1" customWidth="1"/>
    <col min="10603" max="10603" width="18.5546875" style="269" bestFit="1" customWidth="1"/>
    <col min="10604" max="10604" width="16.33203125" style="269" bestFit="1" customWidth="1"/>
    <col min="10605" max="10605" width="15.44140625" style="269" bestFit="1" customWidth="1"/>
    <col min="10606" max="10606" width="17.33203125" style="269" bestFit="1" customWidth="1"/>
    <col min="10607" max="10607" width="17.44140625" style="269" bestFit="1" customWidth="1"/>
    <col min="10608" max="10608" width="21.6640625" style="269" bestFit="1" customWidth="1"/>
    <col min="10609" max="10609" width="17.33203125" style="269" bestFit="1" customWidth="1"/>
    <col min="10610" max="10610" width="17.44140625" style="269" bestFit="1" customWidth="1"/>
    <col min="10611" max="10611" width="21.6640625" style="269" bestFit="1" customWidth="1"/>
    <col min="10612" max="10612" width="13.44140625" style="269" bestFit="1" customWidth="1"/>
    <col min="10613" max="10710" width="12" style="269" customWidth="1"/>
    <col min="10711" max="10711" width="17.109375" style="269" customWidth="1"/>
    <col min="10712" max="10752" width="13.88671875" style="269"/>
    <col min="10753" max="10753" width="2.5546875" style="269" customWidth="1"/>
    <col min="10754" max="10754" width="0" style="269" hidden="1" customWidth="1"/>
    <col min="10755" max="10755" width="64" style="269" customWidth="1"/>
    <col min="10756" max="10756" width="32.109375" style="269" customWidth="1"/>
    <col min="10757" max="10757" width="23.6640625" style="269" customWidth="1"/>
    <col min="10758" max="10763" width="19.5546875" style="269" customWidth="1"/>
    <col min="10764" max="10764" width="7.44140625" style="269" bestFit="1" customWidth="1"/>
    <col min="10765" max="10765" width="6.6640625" style="269" bestFit="1" customWidth="1"/>
    <col min="10766" max="10766" width="9.88671875" style="269" bestFit="1" customWidth="1"/>
    <col min="10767" max="10767" width="21.109375" style="269" bestFit="1" customWidth="1"/>
    <col min="10768" max="10768" width="16.44140625" style="269" bestFit="1" customWidth="1"/>
    <col min="10769" max="10769" width="7.33203125" style="269" bestFit="1" customWidth="1"/>
    <col min="10770" max="10770" width="9.33203125" style="269" bestFit="1" customWidth="1"/>
    <col min="10771" max="10771" width="17.88671875" style="269" bestFit="1" customWidth="1"/>
    <col min="10772" max="10772" width="6.6640625" style="269" bestFit="1" customWidth="1"/>
    <col min="10773" max="10773" width="19.109375" style="269" bestFit="1" customWidth="1"/>
    <col min="10774" max="10774" width="25.109375" style="269" bestFit="1" customWidth="1"/>
    <col min="10775" max="10775" width="21.44140625" style="269" bestFit="1" customWidth="1"/>
    <col min="10776" max="10776" width="19.6640625" style="269" bestFit="1" customWidth="1"/>
    <col min="10777" max="10777" width="14" style="269" bestFit="1" customWidth="1"/>
    <col min="10778" max="10778" width="13.109375" style="269" bestFit="1" customWidth="1"/>
    <col min="10779" max="10779" width="9.33203125" style="269" bestFit="1" customWidth="1"/>
    <col min="10780" max="10780" width="13.109375" style="269" bestFit="1" customWidth="1"/>
    <col min="10781" max="10781" width="7.44140625" style="269" bestFit="1" customWidth="1"/>
    <col min="10782" max="10782" width="19.44140625" style="269" bestFit="1" customWidth="1"/>
    <col min="10783" max="10783" width="20.88671875" style="269" bestFit="1" customWidth="1"/>
    <col min="10784" max="10784" width="19" style="269" bestFit="1" customWidth="1"/>
    <col min="10785" max="10785" width="25.88671875" style="269" bestFit="1" customWidth="1"/>
    <col min="10786" max="10786" width="14.5546875" style="269" bestFit="1" customWidth="1"/>
    <col min="10787" max="10787" width="14.44140625" style="269" bestFit="1" customWidth="1"/>
    <col min="10788" max="10788" width="27.33203125" style="269" bestFit="1" customWidth="1"/>
    <col min="10789" max="10789" width="11.5546875" style="269" bestFit="1" customWidth="1"/>
    <col min="10790" max="10790" width="6.33203125" style="269" bestFit="1" customWidth="1"/>
    <col min="10791" max="10791" width="7" style="269" bestFit="1" customWidth="1"/>
    <col min="10792" max="10792" width="23.88671875" style="269" bestFit="1" customWidth="1"/>
    <col min="10793" max="10793" width="12.88671875" style="269" bestFit="1" customWidth="1"/>
    <col min="10794" max="10794" width="11.33203125" style="269" bestFit="1" customWidth="1"/>
    <col min="10795" max="10795" width="15.33203125" style="269" bestFit="1" customWidth="1"/>
    <col min="10796" max="10796" width="21.109375" style="269" bestFit="1" customWidth="1"/>
    <col min="10797" max="10797" width="23.88671875" style="269" bestFit="1" customWidth="1"/>
    <col min="10798" max="10798" width="14.44140625" style="269" bestFit="1" customWidth="1"/>
    <col min="10799" max="10799" width="11.109375" style="269" bestFit="1" customWidth="1"/>
    <col min="10800" max="10800" width="15" style="269" bestFit="1" customWidth="1"/>
    <col min="10801" max="10801" width="11.6640625" style="269" bestFit="1" customWidth="1"/>
    <col min="10802" max="10802" width="23.5546875" style="269" bestFit="1" customWidth="1"/>
    <col min="10803" max="10803" width="22.109375" style="269" bestFit="1" customWidth="1"/>
    <col min="10804" max="10804" width="21" style="269" bestFit="1" customWidth="1"/>
    <col min="10805" max="10805" width="15.6640625" style="269" bestFit="1" customWidth="1"/>
    <col min="10806" max="10806" width="10.44140625" style="269" bestFit="1" customWidth="1"/>
    <col min="10807" max="10807" width="13.6640625" style="269" bestFit="1" customWidth="1"/>
    <col min="10808" max="10808" width="18" style="269" bestFit="1" customWidth="1"/>
    <col min="10809" max="10809" width="19.6640625" style="269" bestFit="1" customWidth="1"/>
    <col min="10810" max="10810" width="13.88671875" style="269"/>
    <col min="10811" max="10811" width="15.6640625" style="269" bestFit="1" customWidth="1"/>
    <col min="10812" max="10812" width="28.5546875" style="269" bestFit="1" customWidth="1"/>
    <col min="10813" max="10813" width="20.33203125" style="269" bestFit="1" customWidth="1"/>
    <col min="10814" max="10814" width="16" style="269" bestFit="1" customWidth="1"/>
    <col min="10815" max="10815" width="13.6640625" style="269" bestFit="1" customWidth="1"/>
    <col min="10816" max="10816" width="28.109375" style="269" bestFit="1" customWidth="1"/>
    <col min="10817" max="10817" width="15.88671875" style="269" bestFit="1" customWidth="1"/>
    <col min="10818" max="10818" width="26.33203125" style="269" bestFit="1" customWidth="1"/>
    <col min="10819" max="10819" width="13.109375" style="269" bestFit="1" customWidth="1"/>
    <col min="10820" max="10820" width="15" style="269" bestFit="1" customWidth="1"/>
    <col min="10821" max="10821" width="9" style="269" bestFit="1" customWidth="1"/>
    <col min="10822" max="10822" width="18" style="269" bestFit="1" customWidth="1"/>
    <col min="10823" max="10823" width="14.33203125" style="269" bestFit="1" customWidth="1"/>
    <col min="10824" max="10824" width="15.6640625" style="269" bestFit="1" customWidth="1"/>
    <col min="10825" max="10825" width="18.6640625" style="269" bestFit="1" customWidth="1"/>
    <col min="10826" max="10826" width="16.109375" style="269" bestFit="1" customWidth="1"/>
    <col min="10827" max="10827" width="23.5546875" style="269" bestFit="1" customWidth="1"/>
    <col min="10828" max="10828" width="23.88671875" style="269" bestFit="1" customWidth="1"/>
    <col min="10829" max="10829" width="22.88671875" style="269" bestFit="1" customWidth="1"/>
    <col min="10830" max="10830" width="11.6640625" style="269" bestFit="1" customWidth="1"/>
    <col min="10831" max="10831" width="11.88671875" style="269" bestFit="1" customWidth="1"/>
    <col min="10832" max="10832" width="15.109375" style="269" bestFit="1" customWidth="1"/>
    <col min="10833" max="10833" width="15.33203125" style="269" bestFit="1" customWidth="1"/>
    <col min="10834" max="10834" width="19.5546875" style="269" bestFit="1" customWidth="1"/>
    <col min="10835" max="10835" width="21.5546875" style="269" bestFit="1" customWidth="1"/>
    <col min="10836" max="10836" width="18.88671875" style="269" bestFit="1" customWidth="1"/>
    <col min="10837" max="10837" width="8.6640625" style="269" bestFit="1" customWidth="1"/>
    <col min="10838" max="10838" width="8.88671875" style="269" bestFit="1" customWidth="1"/>
    <col min="10839" max="10839" width="13.109375" style="269" bestFit="1" customWidth="1"/>
    <col min="10840" max="10840" width="9.5546875" style="269" bestFit="1" customWidth="1"/>
    <col min="10841" max="10841" width="9.6640625" style="269" bestFit="1" customWidth="1"/>
    <col min="10842" max="10842" width="14" style="269" bestFit="1" customWidth="1"/>
    <col min="10843" max="10843" width="17" style="269" bestFit="1" customWidth="1"/>
    <col min="10844" max="10844" width="17.33203125" style="269" bestFit="1" customWidth="1"/>
    <col min="10845" max="10845" width="21.5546875" style="269" bestFit="1" customWidth="1"/>
    <col min="10846" max="10846" width="17.6640625" style="269" bestFit="1" customWidth="1"/>
    <col min="10847" max="10847" width="14.5546875" style="269" bestFit="1" customWidth="1"/>
    <col min="10848" max="10848" width="15.6640625" style="269" bestFit="1" customWidth="1"/>
    <col min="10849" max="10849" width="19.109375" style="269" bestFit="1" customWidth="1"/>
    <col min="10850" max="10850" width="12.44140625" style="269" bestFit="1" customWidth="1"/>
    <col min="10851" max="10852" width="14.88671875" style="269" bestFit="1" customWidth="1"/>
    <col min="10853" max="10853" width="14.44140625" style="269" bestFit="1" customWidth="1"/>
    <col min="10854" max="10854" width="23.109375" style="269" bestFit="1" customWidth="1"/>
    <col min="10855" max="10855" width="26" style="269" bestFit="1" customWidth="1"/>
    <col min="10856" max="10856" width="19.44140625" style="269" bestFit="1" customWidth="1"/>
    <col min="10857" max="10857" width="21.5546875" style="269" bestFit="1" customWidth="1"/>
    <col min="10858" max="10858" width="25.88671875" style="269" bestFit="1" customWidth="1"/>
    <col min="10859" max="10859" width="18.5546875" style="269" bestFit="1" customWidth="1"/>
    <col min="10860" max="10860" width="16.33203125" style="269" bestFit="1" customWidth="1"/>
    <col min="10861" max="10861" width="15.44140625" style="269" bestFit="1" customWidth="1"/>
    <col min="10862" max="10862" width="17.33203125" style="269" bestFit="1" customWidth="1"/>
    <col min="10863" max="10863" width="17.44140625" style="269" bestFit="1" customWidth="1"/>
    <col min="10864" max="10864" width="21.6640625" style="269" bestFit="1" customWidth="1"/>
    <col min="10865" max="10865" width="17.33203125" style="269" bestFit="1" customWidth="1"/>
    <col min="10866" max="10866" width="17.44140625" style="269" bestFit="1" customWidth="1"/>
    <col min="10867" max="10867" width="21.6640625" style="269" bestFit="1" customWidth="1"/>
    <col min="10868" max="10868" width="13.44140625" style="269" bestFit="1" customWidth="1"/>
    <col min="10869" max="10966" width="12" style="269" customWidth="1"/>
    <col min="10967" max="10967" width="17.109375" style="269" customWidth="1"/>
    <col min="10968" max="11008" width="13.88671875" style="269"/>
    <col min="11009" max="11009" width="2.5546875" style="269" customWidth="1"/>
    <col min="11010" max="11010" width="0" style="269" hidden="1" customWidth="1"/>
    <col min="11011" max="11011" width="64" style="269" customWidth="1"/>
    <col min="11012" max="11012" width="32.109375" style="269" customWidth="1"/>
    <col min="11013" max="11013" width="23.6640625" style="269" customWidth="1"/>
    <col min="11014" max="11019" width="19.5546875" style="269" customWidth="1"/>
    <col min="11020" max="11020" width="7.44140625" style="269" bestFit="1" customWidth="1"/>
    <col min="11021" max="11021" width="6.6640625" style="269" bestFit="1" customWidth="1"/>
    <col min="11022" max="11022" width="9.88671875" style="269" bestFit="1" customWidth="1"/>
    <col min="11023" max="11023" width="21.109375" style="269" bestFit="1" customWidth="1"/>
    <col min="11024" max="11024" width="16.44140625" style="269" bestFit="1" customWidth="1"/>
    <col min="11025" max="11025" width="7.33203125" style="269" bestFit="1" customWidth="1"/>
    <col min="11026" max="11026" width="9.33203125" style="269" bestFit="1" customWidth="1"/>
    <col min="11027" max="11027" width="17.88671875" style="269" bestFit="1" customWidth="1"/>
    <col min="11028" max="11028" width="6.6640625" style="269" bestFit="1" customWidth="1"/>
    <col min="11029" max="11029" width="19.109375" style="269" bestFit="1" customWidth="1"/>
    <col min="11030" max="11030" width="25.109375" style="269" bestFit="1" customWidth="1"/>
    <col min="11031" max="11031" width="21.44140625" style="269" bestFit="1" customWidth="1"/>
    <col min="11032" max="11032" width="19.6640625" style="269" bestFit="1" customWidth="1"/>
    <col min="11033" max="11033" width="14" style="269" bestFit="1" customWidth="1"/>
    <col min="11034" max="11034" width="13.109375" style="269" bestFit="1" customWidth="1"/>
    <col min="11035" max="11035" width="9.33203125" style="269" bestFit="1" customWidth="1"/>
    <col min="11036" max="11036" width="13.109375" style="269" bestFit="1" customWidth="1"/>
    <col min="11037" max="11037" width="7.44140625" style="269" bestFit="1" customWidth="1"/>
    <col min="11038" max="11038" width="19.44140625" style="269" bestFit="1" customWidth="1"/>
    <col min="11039" max="11039" width="20.88671875" style="269" bestFit="1" customWidth="1"/>
    <col min="11040" max="11040" width="19" style="269" bestFit="1" customWidth="1"/>
    <col min="11041" max="11041" width="25.88671875" style="269" bestFit="1" customWidth="1"/>
    <col min="11042" max="11042" width="14.5546875" style="269" bestFit="1" customWidth="1"/>
    <col min="11043" max="11043" width="14.44140625" style="269" bestFit="1" customWidth="1"/>
    <col min="11044" max="11044" width="27.33203125" style="269" bestFit="1" customWidth="1"/>
    <col min="11045" max="11045" width="11.5546875" style="269" bestFit="1" customWidth="1"/>
    <col min="11046" max="11046" width="6.33203125" style="269" bestFit="1" customWidth="1"/>
    <col min="11047" max="11047" width="7" style="269" bestFit="1" customWidth="1"/>
    <col min="11048" max="11048" width="23.88671875" style="269" bestFit="1" customWidth="1"/>
    <col min="11049" max="11049" width="12.88671875" style="269" bestFit="1" customWidth="1"/>
    <col min="11050" max="11050" width="11.33203125" style="269" bestFit="1" customWidth="1"/>
    <col min="11051" max="11051" width="15.33203125" style="269" bestFit="1" customWidth="1"/>
    <col min="11052" max="11052" width="21.109375" style="269" bestFit="1" customWidth="1"/>
    <col min="11053" max="11053" width="23.88671875" style="269" bestFit="1" customWidth="1"/>
    <col min="11054" max="11054" width="14.44140625" style="269" bestFit="1" customWidth="1"/>
    <col min="11055" max="11055" width="11.109375" style="269" bestFit="1" customWidth="1"/>
    <col min="11056" max="11056" width="15" style="269" bestFit="1" customWidth="1"/>
    <col min="11057" max="11057" width="11.6640625" style="269" bestFit="1" customWidth="1"/>
    <col min="11058" max="11058" width="23.5546875" style="269" bestFit="1" customWidth="1"/>
    <col min="11059" max="11059" width="22.109375" style="269" bestFit="1" customWidth="1"/>
    <col min="11060" max="11060" width="21" style="269" bestFit="1" customWidth="1"/>
    <col min="11061" max="11061" width="15.6640625" style="269" bestFit="1" customWidth="1"/>
    <col min="11062" max="11062" width="10.44140625" style="269" bestFit="1" customWidth="1"/>
    <col min="11063" max="11063" width="13.6640625" style="269" bestFit="1" customWidth="1"/>
    <col min="11064" max="11064" width="18" style="269" bestFit="1" customWidth="1"/>
    <col min="11065" max="11065" width="19.6640625" style="269" bestFit="1" customWidth="1"/>
    <col min="11066" max="11066" width="13.88671875" style="269"/>
    <col min="11067" max="11067" width="15.6640625" style="269" bestFit="1" customWidth="1"/>
    <col min="11068" max="11068" width="28.5546875" style="269" bestFit="1" customWidth="1"/>
    <col min="11069" max="11069" width="20.33203125" style="269" bestFit="1" customWidth="1"/>
    <col min="11070" max="11070" width="16" style="269" bestFit="1" customWidth="1"/>
    <col min="11071" max="11071" width="13.6640625" style="269" bestFit="1" customWidth="1"/>
    <col min="11072" max="11072" width="28.109375" style="269" bestFit="1" customWidth="1"/>
    <col min="11073" max="11073" width="15.88671875" style="269" bestFit="1" customWidth="1"/>
    <col min="11074" max="11074" width="26.33203125" style="269" bestFit="1" customWidth="1"/>
    <col min="11075" max="11075" width="13.109375" style="269" bestFit="1" customWidth="1"/>
    <col min="11076" max="11076" width="15" style="269" bestFit="1" customWidth="1"/>
    <col min="11077" max="11077" width="9" style="269" bestFit="1" customWidth="1"/>
    <col min="11078" max="11078" width="18" style="269" bestFit="1" customWidth="1"/>
    <col min="11079" max="11079" width="14.33203125" style="269" bestFit="1" customWidth="1"/>
    <col min="11080" max="11080" width="15.6640625" style="269" bestFit="1" customWidth="1"/>
    <col min="11081" max="11081" width="18.6640625" style="269" bestFit="1" customWidth="1"/>
    <col min="11082" max="11082" width="16.109375" style="269" bestFit="1" customWidth="1"/>
    <col min="11083" max="11083" width="23.5546875" style="269" bestFit="1" customWidth="1"/>
    <col min="11084" max="11084" width="23.88671875" style="269" bestFit="1" customWidth="1"/>
    <col min="11085" max="11085" width="22.88671875" style="269" bestFit="1" customWidth="1"/>
    <col min="11086" max="11086" width="11.6640625" style="269" bestFit="1" customWidth="1"/>
    <col min="11087" max="11087" width="11.88671875" style="269" bestFit="1" customWidth="1"/>
    <col min="11088" max="11088" width="15.109375" style="269" bestFit="1" customWidth="1"/>
    <col min="11089" max="11089" width="15.33203125" style="269" bestFit="1" customWidth="1"/>
    <col min="11090" max="11090" width="19.5546875" style="269" bestFit="1" customWidth="1"/>
    <col min="11091" max="11091" width="21.5546875" style="269" bestFit="1" customWidth="1"/>
    <col min="11092" max="11092" width="18.88671875" style="269" bestFit="1" customWidth="1"/>
    <col min="11093" max="11093" width="8.6640625" style="269" bestFit="1" customWidth="1"/>
    <col min="11094" max="11094" width="8.88671875" style="269" bestFit="1" customWidth="1"/>
    <col min="11095" max="11095" width="13.109375" style="269" bestFit="1" customWidth="1"/>
    <col min="11096" max="11096" width="9.5546875" style="269" bestFit="1" customWidth="1"/>
    <col min="11097" max="11097" width="9.6640625" style="269" bestFit="1" customWidth="1"/>
    <col min="11098" max="11098" width="14" style="269" bestFit="1" customWidth="1"/>
    <col min="11099" max="11099" width="17" style="269" bestFit="1" customWidth="1"/>
    <col min="11100" max="11100" width="17.33203125" style="269" bestFit="1" customWidth="1"/>
    <col min="11101" max="11101" width="21.5546875" style="269" bestFit="1" customWidth="1"/>
    <col min="11102" max="11102" width="17.6640625" style="269" bestFit="1" customWidth="1"/>
    <col min="11103" max="11103" width="14.5546875" style="269" bestFit="1" customWidth="1"/>
    <col min="11104" max="11104" width="15.6640625" style="269" bestFit="1" customWidth="1"/>
    <col min="11105" max="11105" width="19.109375" style="269" bestFit="1" customWidth="1"/>
    <col min="11106" max="11106" width="12.44140625" style="269" bestFit="1" customWidth="1"/>
    <col min="11107" max="11108" width="14.88671875" style="269" bestFit="1" customWidth="1"/>
    <col min="11109" max="11109" width="14.44140625" style="269" bestFit="1" customWidth="1"/>
    <col min="11110" max="11110" width="23.109375" style="269" bestFit="1" customWidth="1"/>
    <col min="11111" max="11111" width="26" style="269" bestFit="1" customWidth="1"/>
    <col min="11112" max="11112" width="19.44140625" style="269" bestFit="1" customWidth="1"/>
    <col min="11113" max="11113" width="21.5546875" style="269" bestFit="1" customWidth="1"/>
    <col min="11114" max="11114" width="25.88671875" style="269" bestFit="1" customWidth="1"/>
    <col min="11115" max="11115" width="18.5546875" style="269" bestFit="1" customWidth="1"/>
    <col min="11116" max="11116" width="16.33203125" style="269" bestFit="1" customWidth="1"/>
    <col min="11117" max="11117" width="15.44140625" style="269" bestFit="1" customWidth="1"/>
    <col min="11118" max="11118" width="17.33203125" style="269" bestFit="1" customWidth="1"/>
    <col min="11119" max="11119" width="17.44140625" style="269" bestFit="1" customWidth="1"/>
    <col min="11120" max="11120" width="21.6640625" style="269" bestFit="1" customWidth="1"/>
    <col min="11121" max="11121" width="17.33203125" style="269" bestFit="1" customWidth="1"/>
    <col min="11122" max="11122" width="17.44140625" style="269" bestFit="1" customWidth="1"/>
    <col min="11123" max="11123" width="21.6640625" style="269" bestFit="1" customWidth="1"/>
    <col min="11124" max="11124" width="13.44140625" style="269" bestFit="1" customWidth="1"/>
    <col min="11125" max="11222" width="12" style="269" customWidth="1"/>
    <col min="11223" max="11223" width="17.109375" style="269" customWidth="1"/>
    <col min="11224" max="11264" width="13.88671875" style="269"/>
    <col min="11265" max="11265" width="2.5546875" style="269" customWidth="1"/>
    <col min="11266" max="11266" width="0" style="269" hidden="1" customWidth="1"/>
    <col min="11267" max="11267" width="64" style="269" customWidth="1"/>
    <col min="11268" max="11268" width="32.109375" style="269" customWidth="1"/>
    <col min="11269" max="11269" width="23.6640625" style="269" customWidth="1"/>
    <col min="11270" max="11275" width="19.5546875" style="269" customWidth="1"/>
    <col min="11276" max="11276" width="7.44140625" style="269" bestFit="1" customWidth="1"/>
    <col min="11277" max="11277" width="6.6640625" style="269" bestFit="1" customWidth="1"/>
    <col min="11278" max="11278" width="9.88671875" style="269" bestFit="1" customWidth="1"/>
    <col min="11279" max="11279" width="21.109375" style="269" bestFit="1" customWidth="1"/>
    <col min="11280" max="11280" width="16.44140625" style="269" bestFit="1" customWidth="1"/>
    <col min="11281" max="11281" width="7.33203125" style="269" bestFit="1" customWidth="1"/>
    <col min="11282" max="11282" width="9.33203125" style="269" bestFit="1" customWidth="1"/>
    <col min="11283" max="11283" width="17.88671875" style="269" bestFit="1" customWidth="1"/>
    <col min="11284" max="11284" width="6.6640625" style="269" bestFit="1" customWidth="1"/>
    <col min="11285" max="11285" width="19.109375" style="269" bestFit="1" customWidth="1"/>
    <col min="11286" max="11286" width="25.109375" style="269" bestFit="1" customWidth="1"/>
    <col min="11287" max="11287" width="21.44140625" style="269" bestFit="1" customWidth="1"/>
    <col min="11288" max="11288" width="19.6640625" style="269" bestFit="1" customWidth="1"/>
    <col min="11289" max="11289" width="14" style="269" bestFit="1" customWidth="1"/>
    <col min="11290" max="11290" width="13.109375" style="269" bestFit="1" customWidth="1"/>
    <col min="11291" max="11291" width="9.33203125" style="269" bestFit="1" customWidth="1"/>
    <col min="11292" max="11292" width="13.109375" style="269" bestFit="1" customWidth="1"/>
    <col min="11293" max="11293" width="7.44140625" style="269" bestFit="1" customWidth="1"/>
    <col min="11294" max="11294" width="19.44140625" style="269" bestFit="1" customWidth="1"/>
    <col min="11295" max="11295" width="20.88671875" style="269" bestFit="1" customWidth="1"/>
    <col min="11296" max="11296" width="19" style="269" bestFit="1" customWidth="1"/>
    <col min="11297" max="11297" width="25.88671875" style="269" bestFit="1" customWidth="1"/>
    <col min="11298" max="11298" width="14.5546875" style="269" bestFit="1" customWidth="1"/>
    <col min="11299" max="11299" width="14.44140625" style="269" bestFit="1" customWidth="1"/>
    <col min="11300" max="11300" width="27.33203125" style="269" bestFit="1" customWidth="1"/>
    <col min="11301" max="11301" width="11.5546875" style="269" bestFit="1" customWidth="1"/>
    <col min="11302" max="11302" width="6.33203125" style="269" bestFit="1" customWidth="1"/>
    <col min="11303" max="11303" width="7" style="269" bestFit="1" customWidth="1"/>
    <col min="11304" max="11304" width="23.88671875" style="269" bestFit="1" customWidth="1"/>
    <col min="11305" max="11305" width="12.88671875" style="269" bestFit="1" customWidth="1"/>
    <col min="11306" max="11306" width="11.33203125" style="269" bestFit="1" customWidth="1"/>
    <col min="11307" max="11307" width="15.33203125" style="269" bestFit="1" customWidth="1"/>
    <col min="11308" max="11308" width="21.109375" style="269" bestFit="1" customWidth="1"/>
    <col min="11309" max="11309" width="23.88671875" style="269" bestFit="1" customWidth="1"/>
    <col min="11310" max="11310" width="14.44140625" style="269" bestFit="1" customWidth="1"/>
    <col min="11311" max="11311" width="11.109375" style="269" bestFit="1" customWidth="1"/>
    <col min="11312" max="11312" width="15" style="269" bestFit="1" customWidth="1"/>
    <col min="11313" max="11313" width="11.6640625" style="269" bestFit="1" customWidth="1"/>
    <col min="11314" max="11314" width="23.5546875" style="269" bestFit="1" customWidth="1"/>
    <col min="11315" max="11315" width="22.109375" style="269" bestFit="1" customWidth="1"/>
    <col min="11316" max="11316" width="21" style="269" bestFit="1" customWidth="1"/>
    <col min="11317" max="11317" width="15.6640625" style="269" bestFit="1" customWidth="1"/>
    <col min="11318" max="11318" width="10.44140625" style="269" bestFit="1" customWidth="1"/>
    <col min="11319" max="11319" width="13.6640625" style="269" bestFit="1" customWidth="1"/>
    <col min="11320" max="11320" width="18" style="269" bestFit="1" customWidth="1"/>
    <col min="11321" max="11321" width="19.6640625" style="269" bestFit="1" customWidth="1"/>
    <col min="11322" max="11322" width="13.88671875" style="269"/>
    <col min="11323" max="11323" width="15.6640625" style="269" bestFit="1" customWidth="1"/>
    <col min="11324" max="11324" width="28.5546875" style="269" bestFit="1" customWidth="1"/>
    <col min="11325" max="11325" width="20.33203125" style="269" bestFit="1" customWidth="1"/>
    <col min="11326" max="11326" width="16" style="269" bestFit="1" customWidth="1"/>
    <col min="11327" max="11327" width="13.6640625" style="269" bestFit="1" customWidth="1"/>
    <col min="11328" max="11328" width="28.109375" style="269" bestFit="1" customWidth="1"/>
    <col min="11329" max="11329" width="15.88671875" style="269" bestFit="1" customWidth="1"/>
    <col min="11330" max="11330" width="26.33203125" style="269" bestFit="1" customWidth="1"/>
    <col min="11331" max="11331" width="13.109375" style="269" bestFit="1" customWidth="1"/>
    <col min="11332" max="11332" width="15" style="269" bestFit="1" customWidth="1"/>
    <col min="11333" max="11333" width="9" style="269" bestFit="1" customWidth="1"/>
    <col min="11334" max="11334" width="18" style="269" bestFit="1" customWidth="1"/>
    <col min="11335" max="11335" width="14.33203125" style="269" bestFit="1" customWidth="1"/>
    <col min="11336" max="11336" width="15.6640625" style="269" bestFit="1" customWidth="1"/>
    <col min="11337" max="11337" width="18.6640625" style="269" bestFit="1" customWidth="1"/>
    <col min="11338" max="11338" width="16.109375" style="269" bestFit="1" customWidth="1"/>
    <col min="11339" max="11339" width="23.5546875" style="269" bestFit="1" customWidth="1"/>
    <col min="11340" max="11340" width="23.88671875" style="269" bestFit="1" customWidth="1"/>
    <col min="11341" max="11341" width="22.88671875" style="269" bestFit="1" customWidth="1"/>
    <col min="11342" max="11342" width="11.6640625" style="269" bestFit="1" customWidth="1"/>
    <col min="11343" max="11343" width="11.88671875" style="269" bestFit="1" customWidth="1"/>
    <col min="11344" max="11344" width="15.109375" style="269" bestFit="1" customWidth="1"/>
    <col min="11345" max="11345" width="15.33203125" style="269" bestFit="1" customWidth="1"/>
    <col min="11346" max="11346" width="19.5546875" style="269" bestFit="1" customWidth="1"/>
    <col min="11347" max="11347" width="21.5546875" style="269" bestFit="1" customWidth="1"/>
    <col min="11348" max="11348" width="18.88671875" style="269" bestFit="1" customWidth="1"/>
    <col min="11349" max="11349" width="8.6640625" style="269" bestFit="1" customWidth="1"/>
    <col min="11350" max="11350" width="8.88671875" style="269" bestFit="1" customWidth="1"/>
    <col min="11351" max="11351" width="13.109375" style="269" bestFit="1" customWidth="1"/>
    <col min="11352" max="11352" width="9.5546875" style="269" bestFit="1" customWidth="1"/>
    <col min="11353" max="11353" width="9.6640625" style="269" bestFit="1" customWidth="1"/>
    <col min="11354" max="11354" width="14" style="269" bestFit="1" customWidth="1"/>
    <col min="11355" max="11355" width="17" style="269" bestFit="1" customWidth="1"/>
    <col min="11356" max="11356" width="17.33203125" style="269" bestFit="1" customWidth="1"/>
    <col min="11357" max="11357" width="21.5546875" style="269" bestFit="1" customWidth="1"/>
    <col min="11358" max="11358" width="17.6640625" style="269" bestFit="1" customWidth="1"/>
    <col min="11359" max="11359" width="14.5546875" style="269" bestFit="1" customWidth="1"/>
    <col min="11360" max="11360" width="15.6640625" style="269" bestFit="1" customWidth="1"/>
    <col min="11361" max="11361" width="19.109375" style="269" bestFit="1" customWidth="1"/>
    <col min="11362" max="11362" width="12.44140625" style="269" bestFit="1" customWidth="1"/>
    <col min="11363" max="11364" width="14.88671875" style="269" bestFit="1" customWidth="1"/>
    <col min="11365" max="11365" width="14.44140625" style="269" bestFit="1" customWidth="1"/>
    <col min="11366" max="11366" width="23.109375" style="269" bestFit="1" customWidth="1"/>
    <col min="11367" max="11367" width="26" style="269" bestFit="1" customWidth="1"/>
    <col min="11368" max="11368" width="19.44140625" style="269" bestFit="1" customWidth="1"/>
    <col min="11369" max="11369" width="21.5546875" style="269" bestFit="1" customWidth="1"/>
    <col min="11370" max="11370" width="25.88671875" style="269" bestFit="1" customWidth="1"/>
    <col min="11371" max="11371" width="18.5546875" style="269" bestFit="1" customWidth="1"/>
    <col min="11372" max="11372" width="16.33203125" style="269" bestFit="1" customWidth="1"/>
    <col min="11373" max="11373" width="15.44140625" style="269" bestFit="1" customWidth="1"/>
    <col min="11374" max="11374" width="17.33203125" style="269" bestFit="1" customWidth="1"/>
    <col min="11375" max="11375" width="17.44140625" style="269" bestFit="1" customWidth="1"/>
    <col min="11376" max="11376" width="21.6640625" style="269" bestFit="1" customWidth="1"/>
    <col min="11377" max="11377" width="17.33203125" style="269" bestFit="1" customWidth="1"/>
    <col min="11378" max="11378" width="17.44140625" style="269" bestFit="1" customWidth="1"/>
    <col min="11379" max="11379" width="21.6640625" style="269" bestFit="1" customWidth="1"/>
    <col min="11380" max="11380" width="13.44140625" style="269" bestFit="1" customWidth="1"/>
    <col min="11381" max="11478" width="12" style="269" customWidth="1"/>
    <col min="11479" max="11479" width="17.109375" style="269" customWidth="1"/>
    <col min="11480" max="11520" width="13.88671875" style="269"/>
    <col min="11521" max="11521" width="2.5546875" style="269" customWidth="1"/>
    <col min="11522" max="11522" width="0" style="269" hidden="1" customWidth="1"/>
    <col min="11523" max="11523" width="64" style="269" customWidth="1"/>
    <col min="11524" max="11524" width="32.109375" style="269" customWidth="1"/>
    <col min="11525" max="11525" width="23.6640625" style="269" customWidth="1"/>
    <col min="11526" max="11531" width="19.5546875" style="269" customWidth="1"/>
    <col min="11532" max="11532" width="7.44140625" style="269" bestFit="1" customWidth="1"/>
    <col min="11533" max="11533" width="6.6640625" style="269" bestFit="1" customWidth="1"/>
    <col min="11534" max="11534" width="9.88671875" style="269" bestFit="1" customWidth="1"/>
    <col min="11535" max="11535" width="21.109375" style="269" bestFit="1" customWidth="1"/>
    <col min="11536" max="11536" width="16.44140625" style="269" bestFit="1" customWidth="1"/>
    <col min="11537" max="11537" width="7.33203125" style="269" bestFit="1" customWidth="1"/>
    <col min="11538" max="11538" width="9.33203125" style="269" bestFit="1" customWidth="1"/>
    <col min="11539" max="11539" width="17.88671875" style="269" bestFit="1" customWidth="1"/>
    <col min="11540" max="11540" width="6.6640625" style="269" bestFit="1" customWidth="1"/>
    <col min="11541" max="11541" width="19.109375" style="269" bestFit="1" customWidth="1"/>
    <col min="11542" max="11542" width="25.109375" style="269" bestFit="1" customWidth="1"/>
    <col min="11543" max="11543" width="21.44140625" style="269" bestFit="1" customWidth="1"/>
    <col min="11544" max="11544" width="19.6640625" style="269" bestFit="1" customWidth="1"/>
    <col min="11545" max="11545" width="14" style="269" bestFit="1" customWidth="1"/>
    <col min="11546" max="11546" width="13.109375" style="269" bestFit="1" customWidth="1"/>
    <col min="11547" max="11547" width="9.33203125" style="269" bestFit="1" customWidth="1"/>
    <col min="11548" max="11548" width="13.109375" style="269" bestFit="1" customWidth="1"/>
    <col min="11549" max="11549" width="7.44140625" style="269" bestFit="1" customWidth="1"/>
    <col min="11550" max="11550" width="19.44140625" style="269" bestFit="1" customWidth="1"/>
    <col min="11551" max="11551" width="20.88671875" style="269" bestFit="1" customWidth="1"/>
    <col min="11552" max="11552" width="19" style="269" bestFit="1" customWidth="1"/>
    <col min="11553" max="11553" width="25.88671875" style="269" bestFit="1" customWidth="1"/>
    <col min="11554" max="11554" width="14.5546875" style="269" bestFit="1" customWidth="1"/>
    <col min="11555" max="11555" width="14.44140625" style="269" bestFit="1" customWidth="1"/>
    <col min="11556" max="11556" width="27.33203125" style="269" bestFit="1" customWidth="1"/>
    <col min="11557" max="11557" width="11.5546875" style="269" bestFit="1" customWidth="1"/>
    <col min="11558" max="11558" width="6.33203125" style="269" bestFit="1" customWidth="1"/>
    <col min="11559" max="11559" width="7" style="269" bestFit="1" customWidth="1"/>
    <col min="11560" max="11560" width="23.88671875" style="269" bestFit="1" customWidth="1"/>
    <col min="11561" max="11561" width="12.88671875" style="269" bestFit="1" customWidth="1"/>
    <col min="11562" max="11562" width="11.33203125" style="269" bestFit="1" customWidth="1"/>
    <col min="11563" max="11563" width="15.33203125" style="269" bestFit="1" customWidth="1"/>
    <col min="11564" max="11564" width="21.109375" style="269" bestFit="1" customWidth="1"/>
    <col min="11565" max="11565" width="23.88671875" style="269" bestFit="1" customWidth="1"/>
    <col min="11566" max="11566" width="14.44140625" style="269" bestFit="1" customWidth="1"/>
    <col min="11567" max="11567" width="11.109375" style="269" bestFit="1" customWidth="1"/>
    <col min="11568" max="11568" width="15" style="269" bestFit="1" customWidth="1"/>
    <col min="11569" max="11569" width="11.6640625" style="269" bestFit="1" customWidth="1"/>
    <col min="11570" max="11570" width="23.5546875" style="269" bestFit="1" customWidth="1"/>
    <col min="11571" max="11571" width="22.109375" style="269" bestFit="1" customWidth="1"/>
    <col min="11572" max="11572" width="21" style="269" bestFit="1" customWidth="1"/>
    <col min="11573" max="11573" width="15.6640625" style="269" bestFit="1" customWidth="1"/>
    <col min="11574" max="11574" width="10.44140625" style="269" bestFit="1" customWidth="1"/>
    <col min="11575" max="11575" width="13.6640625" style="269" bestFit="1" customWidth="1"/>
    <col min="11576" max="11576" width="18" style="269" bestFit="1" customWidth="1"/>
    <col min="11577" max="11577" width="19.6640625" style="269" bestFit="1" customWidth="1"/>
    <col min="11578" max="11578" width="13.88671875" style="269"/>
    <col min="11579" max="11579" width="15.6640625" style="269" bestFit="1" customWidth="1"/>
    <col min="11580" max="11580" width="28.5546875" style="269" bestFit="1" customWidth="1"/>
    <col min="11581" max="11581" width="20.33203125" style="269" bestFit="1" customWidth="1"/>
    <col min="11582" max="11582" width="16" style="269" bestFit="1" customWidth="1"/>
    <col min="11583" max="11583" width="13.6640625" style="269" bestFit="1" customWidth="1"/>
    <col min="11584" max="11584" width="28.109375" style="269" bestFit="1" customWidth="1"/>
    <col min="11585" max="11585" width="15.88671875" style="269" bestFit="1" customWidth="1"/>
    <col min="11586" max="11586" width="26.33203125" style="269" bestFit="1" customWidth="1"/>
    <col min="11587" max="11587" width="13.109375" style="269" bestFit="1" customWidth="1"/>
    <col min="11588" max="11588" width="15" style="269" bestFit="1" customWidth="1"/>
    <col min="11589" max="11589" width="9" style="269" bestFit="1" customWidth="1"/>
    <col min="11590" max="11590" width="18" style="269" bestFit="1" customWidth="1"/>
    <col min="11591" max="11591" width="14.33203125" style="269" bestFit="1" customWidth="1"/>
    <col min="11592" max="11592" width="15.6640625" style="269" bestFit="1" customWidth="1"/>
    <col min="11593" max="11593" width="18.6640625" style="269" bestFit="1" customWidth="1"/>
    <col min="11594" max="11594" width="16.109375" style="269" bestFit="1" customWidth="1"/>
    <col min="11595" max="11595" width="23.5546875" style="269" bestFit="1" customWidth="1"/>
    <col min="11596" max="11596" width="23.88671875" style="269" bestFit="1" customWidth="1"/>
    <col min="11597" max="11597" width="22.88671875" style="269" bestFit="1" customWidth="1"/>
    <col min="11598" max="11598" width="11.6640625" style="269" bestFit="1" customWidth="1"/>
    <col min="11599" max="11599" width="11.88671875" style="269" bestFit="1" customWidth="1"/>
    <col min="11600" max="11600" width="15.109375" style="269" bestFit="1" customWidth="1"/>
    <col min="11601" max="11601" width="15.33203125" style="269" bestFit="1" customWidth="1"/>
    <col min="11602" max="11602" width="19.5546875" style="269" bestFit="1" customWidth="1"/>
    <col min="11603" max="11603" width="21.5546875" style="269" bestFit="1" customWidth="1"/>
    <col min="11604" max="11604" width="18.88671875" style="269" bestFit="1" customWidth="1"/>
    <col min="11605" max="11605" width="8.6640625" style="269" bestFit="1" customWidth="1"/>
    <col min="11606" max="11606" width="8.88671875" style="269" bestFit="1" customWidth="1"/>
    <col min="11607" max="11607" width="13.109375" style="269" bestFit="1" customWidth="1"/>
    <col min="11608" max="11608" width="9.5546875" style="269" bestFit="1" customWidth="1"/>
    <col min="11609" max="11609" width="9.6640625" style="269" bestFit="1" customWidth="1"/>
    <col min="11610" max="11610" width="14" style="269" bestFit="1" customWidth="1"/>
    <col min="11611" max="11611" width="17" style="269" bestFit="1" customWidth="1"/>
    <col min="11612" max="11612" width="17.33203125" style="269" bestFit="1" customWidth="1"/>
    <col min="11613" max="11613" width="21.5546875" style="269" bestFit="1" customWidth="1"/>
    <col min="11614" max="11614" width="17.6640625" style="269" bestFit="1" customWidth="1"/>
    <col min="11615" max="11615" width="14.5546875" style="269" bestFit="1" customWidth="1"/>
    <col min="11616" max="11616" width="15.6640625" style="269" bestFit="1" customWidth="1"/>
    <col min="11617" max="11617" width="19.109375" style="269" bestFit="1" customWidth="1"/>
    <col min="11618" max="11618" width="12.44140625" style="269" bestFit="1" customWidth="1"/>
    <col min="11619" max="11620" width="14.88671875" style="269" bestFit="1" customWidth="1"/>
    <col min="11621" max="11621" width="14.44140625" style="269" bestFit="1" customWidth="1"/>
    <col min="11622" max="11622" width="23.109375" style="269" bestFit="1" customWidth="1"/>
    <col min="11623" max="11623" width="26" style="269" bestFit="1" customWidth="1"/>
    <col min="11624" max="11624" width="19.44140625" style="269" bestFit="1" customWidth="1"/>
    <col min="11625" max="11625" width="21.5546875" style="269" bestFit="1" customWidth="1"/>
    <col min="11626" max="11626" width="25.88671875" style="269" bestFit="1" customWidth="1"/>
    <col min="11627" max="11627" width="18.5546875" style="269" bestFit="1" customWidth="1"/>
    <col min="11628" max="11628" width="16.33203125" style="269" bestFit="1" customWidth="1"/>
    <col min="11629" max="11629" width="15.44140625" style="269" bestFit="1" customWidth="1"/>
    <col min="11630" max="11630" width="17.33203125" style="269" bestFit="1" customWidth="1"/>
    <col min="11631" max="11631" width="17.44140625" style="269" bestFit="1" customWidth="1"/>
    <col min="11632" max="11632" width="21.6640625" style="269" bestFit="1" customWidth="1"/>
    <col min="11633" max="11633" width="17.33203125" style="269" bestFit="1" customWidth="1"/>
    <col min="11634" max="11634" width="17.44140625" style="269" bestFit="1" customWidth="1"/>
    <col min="11635" max="11635" width="21.6640625" style="269" bestFit="1" customWidth="1"/>
    <col min="11636" max="11636" width="13.44140625" style="269" bestFit="1" customWidth="1"/>
    <col min="11637" max="11734" width="12" style="269" customWidth="1"/>
    <col min="11735" max="11735" width="17.109375" style="269" customWidth="1"/>
    <col min="11736" max="11776" width="13.88671875" style="269"/>
    <col min="11777" max="11777" width="2.5546875" style="269" customWidth="1"/>
    <col min="11778" max="11778" width="0" style="269" hidden="1" customWidth="1"/>
    <col min="11779" max="11779" width="64" style="269" customWidth="1"/>
    <col min="11780" max="11780" width="32.109375" style="269" customWidth="1"/>
    <col min="11781" max="11781" width="23.6640625" style="269" customWidth="1"/>
    <col min="11782" max="11787" width="19.5546875" style="269" customWidth="1"/>
    <col min="11788" max="11788" width="7.44140625" style="269" bestFit="1" customWidth="1"/>
    <col min="11789" max="11789" width="6.6640625" style="269" bestFit="1" customWidth="1"/>
    <col min="11790" max="11790" width="9.88671875" style="269" bestFit="1" customWidth="1"/>
    <col min="11791" max="11791" width="21.109375" style="269" bestFit="1" customWidth="1"/>
    <col min="11792" max="11792" width="16.44140625" style="269" bestFit="1" customWidth="1"/>
    <col min="11793" max="11793" width="7.33203125" style="269" bestFit="1" customWidth="1"/>
    <col min="11794" max="11794" width="9.33203125" style="269" bestFit="1" customWidth="1"/>
    <col min="11795" max="11795" width="17.88671875" style="269" bestFit="1" customWidth="1"/>
    <col min="11796" max="11796" width="6.6640625" style="269" bestFit="1" customWidth="1"/>
    <col min="11797" max="11797" width="19.109375" style="269" bestFit="1" customWidth="1"/>
    <col min="11798" max="11798" width="25.109375" style="269" bestFit="1" customWidth="1"/>
    <col min="11799" max="11799" width="21.44140625" style="269" bestFit="1" customWidth="1"/>
    <col min="11800" max="11800" width="19.6640625" style="269" bestFit="1" customWidth="1"/>
    <col min="11801" max="11801" width="14" style="269" bestFit="1" customWidth="1"/>
    <col min="11802" max="11802" width="13.109375" style="269" bestFit="1" customWidth="1"/>
    <col min="11803" max="11803" width="9.33203125" style="269" bestFit="1" customWidth="1"/>
    <col min="11804" max="11804" width="13.109375" style="269" bestFit="1" customWidth="1"/>
    <col min="11805" max="11805" width="7.44140625" style="269" bestFit="1" customWidth="1"/>
    <col min="11806" max="11806" width="19.44140625" style="269" bestFit="1" customWidth="1"/>
    <col min="11807" max="11807" width="20.88671875" style="269" bestFit="1" customWidth="1"/>
    <col min="11808" max="11808" width="19" style="269" bestFit="1" customWidth="1"/>
    <col min="11809" max="11809" width="25.88671875" style="269" bestFit="1" customWidth="1"/>
    <col min="11810" max="11810" width="14.5546875" style="269" bestFit="1" customWidth="1"/>
    <col min="11811" max="11811" width="14.44140625" style="269" bestFit="1" customWidth="1"/>
    <col min="11812" max="11812" width="27.33203125" style="269" bestFit="1" customWidth="1"/>
    <col min="11813" max="11813" width="11.5546875" style="269" bestFit="1" customWidth="1"/>
    <col min="11814" max="11814" width="6.33203125" style="269" bestFit="1" customWidth="1"/>
    <col min="11815" max="11815" width="7" style="269" bestFit="1" customWidth="1"/>
    <col min="11816" max="11816" width="23.88671875" style="269" bestFit="1" customWidth="1"/>
    <col min="11817" max="11817" width="12.88671875" style="269" bestFit="1" customWidth="1"/>
    <col min="11818" max="11818" width="11.33203125" style="269" bestFit="1" customWidth="1"/>
    <col min="11819" max="11819" width="15.33203125" style="269" bestFit="1" customWidth="1"/>
    <col min="11820" max="11820" width="21.109375" style="269" bestFit="1" customWidth="1"/>
    <col min="11821" max="11821" width="23.88671875" style="269" bestFit="1" customWidth="1"/>
    <col min="11822" max="11822" width="14.44140625" style="269" bestFit="1" customWidth="1"/>
    <col min="11823" max="11823" width="11.109375" style="269" bestFit="1" customWidth="1"/>
    <col min="11824" max="11824" width="15" style="269" bestFit="1" customWidth="1"/>
    <col min="11825" max="11825" width="11.6640625" style="269" bestFit="1" customWidth="1"/>
    <col min="11826" max="11826" width="23.5546875" style="269" bestFit="1" customWidth="1"/>
    <col min="11827" max="11827" width="22.109375" style="269" bestFit="1" customWidth="1"/>
    <col min="11828" max="11828" width="21" style="269" bestFit="1" customWidth="1"/>
    <col min="11829" max="11829" width="15.6640625" style="269" bestFit="1" customWidth="1"/>
    <col min="11830" max="11830" width="10.44140625" style="269" bestFit="1" customWidth="1"/>
    <col min="11831" max="11831" width="13.6640625" style="269" bestFit="1" customWidth="1"/>
    <col min="11832" max="11832" width="18" style="269" bestFit="1" customWidth="1"/>
    <col min="11833" max="11833" width="19.6640625" style="269" bestFit="1" customWidth="1"/>
    <col min="11834" max="11834" width="13.88671875" style="269"/>
    <col min="11835" max="11835" width="15.6640625" style="269" bestFit="1" customWidth="1"/>
    <col min="11836" max="11836" width="28.5546875" style="269" bestFit="1" customWidth="1"/>
    <col min="11837" max="11837" width="20.33203125" style="269" bestFit="1" customWidth="1"/>
    <col min="11838" max="11838" width="16" style="269" bestFit="1" customWidth="1"/>
    <col min="11839" max="11839" width="13.6640625" style="269" bestFit="1" customWidth="1"/>
    <col min="11840" max="11840" width="28.109375" style="269" bestFit="1" customWidth="1"/>
    <col min="11841" max="11841" width="15.88671875" style="269" bestFit="1" customWidth="1"/>
    <col min="11842" max="11842" width="26.33203125" style="269" bestFit="1" customWidth="1"/>
    <col min="11843" max="11843" width="13.109375" style="269" bestFit="1" customWidth="1"/>
    <col min="11844" max="11844" width="15" style="269" bestFit="1" customWidth="1"/>
    <col min="11845" max="11845" width="9" style="269" bestFit="1" customWidth="1"/>
    <col min="11846" max="11846" width="18" style="269" bestFit="1" customWidth="1"/>
    <col min="11847" max="11847" width="14.33203125" style="269" bestFit="1" customWidth="1"/>
    <col min="11848" max="11848" width="15.6640625" style="269" bestFit="1" customWidth="1"/>
    <col min="11849" max="11849" width="18.6640625" style="269" bestFit="1" customWidth="1"/>
    <col min="11850" max="11850" width="16.109375" style="269" bestFit="1" customWidth="1"/>
    <col min="11851" max="11851" width="23.5546875" style="269" bestFit="1" customWidth="1"/>
    <col min="11852" max="11852" width="23.88671875" style="269" bestFit="1" customWidth="1"/>
    <col min="11853" max="11853" width="22.88671875" style="269" bestFit="1" customWidth="1"/>
    <col min="11854" max="11854" width="11.6640625" style="269" bestFit="1" customWidth="1"/>
    <col min="11855" max="11855" width="11.88671875" style="269" bestFit="1" customWidth="1"/>
    <col min="11856" max="11856" width="15.109375" style="269" bestFit="1" customWidth="1"/>
    <col min="11857" max="11857" width="15.33203125" style="269" bestFit="1" customWidth="1"/>
    <col min="11858" max="11858" width="19.5546875" style="269" bestFit="1" customWidth="1"/>
    <col min="11859" max="11859" width="21.5546875" style="269" bestFit="1" customWidth="1"/>
    <col min="11860" max="11860" width="18.88671875" style="269" bestFit="1" customWidth="1"/>
    <col min="11861" max="11861" width="8.6640625" style="269" bestFit="1" customWidth="1"/>
    <col min="11862" max="11862" width="8.88671875" style="269" bestFit="1" customWidth="1"/>
    <col min="11863" max="11863" width="13.109375" style="269" bestFit="1" customWidth="1"/>
    <col min="11864" max="11864" width="9.5546875" style="269" bestFit="1" customWidth="1"/>
    <col min="11865" max="11865" width="9.6640625" style="269" bestFit="1" customWidth="1"/>
    <col min="11866" max="11866" width="14" style="269" bestFit="1" customWidth="1"/>
    <col min="11867" max="11867" width="17" style="269" bestFit="1" customWidth="1"/>
    <col min="11868" max="11868" width="17.33203125" style="269" bestFit="1" customWidth="1"/>
    <col min="11869" max="11869" width="21.5546875" style="269" bestFit="1" customWidth="1"/>
    <col min="11870" max="11870" width="17.6640625" style="269" bestFit="1" customWidth="1"/>
    <col min="11871" max="11871" width="14.5546875" style="269" bestFit="1" customWidth="1"/>
    <col min="11872" max="11872" width="15.6640625" style="269" bestFit="1" customWidth="1"/>
    <col min="11873" max="11873" width="19.109375" style="269" bestFit="1" customWidth="1"/>
    <col min="11874" max="11874" width="12.44140625" style="269" bestFit="1" customWidth="1"/>
    <col min="11875" max="11876" width="14.88671875" style="269" bestFit="1" customWidth="1"/>
    <col min="11877" max="11877" width="14.44140625" style="269" bestFit="1" customWidth="1"/>
    <col min="11878" max="11878" width="23.109375" style="269" bestFit="1" customWidth="1"/>
    <col min="11879" max="11879" width="26" style="269" bestFit="1" customWidth="1"/>
    <col min="11880" max="11880" width="19.44140625" style="269" bestFit="1" customWidth="1"/>
    <col min="11881" max="11881" width="21.5546875" style="269" bestFit="1" customWidth="1"/>
    <col min="11882" max="11882" width="25.88671875" style="269" bestFit="1" customWidth="1"/>
    <col min="11883" max="11883" width="18.5546875" style="269" bestFit="1" customWidth="1"/>
    <col min="11884" max="11884" width="16.33203125" style="269" bestFit="1" customWidth="1"/>
    <col min="11885" max="11885" width="15.44140625" style="269" bestFit="1" customWidth="1"/>
    <col min="11886" max="11886" width="17.33203125" style="269" bestFit="1" customWidth="1"/>
    <col min="11887" max="11887" width="17.44140625" style="269" bestFit="1" customWidth="1"/>
    <col min="11888" max="11888" width="21.6640625" style="269" bestFit="1" customWidth="1"/>
    <col min="11889" max="11889" width="17.33203125" style="269" bestFit="1" customWidth="1"/>
    <col min="11890" max="11890" width="17.44140625" style="269" bestFit="1" customWidth="1"/>
    <col min="11891" max="11891" width="21.6640625" style="269" bestFit="1" customWidth="1"/>
    <col min="11892" max="11892" width="13.44140625" style="269" bestFit="1" customWidth="1"/>
    <col min="11893" max="11990" width="12" style="269" customWidth="1"/>
    <col min="11991" max="11991" width="17.109375" style="269" customWidth="1"/>
    <col min="11992" max="12032" width="13.88671875" style="269"/>
    <col min="12033" max="12033" width="2.5546875" style="269" customWidth="1"/>
    <col min="12034" max="12034" width="0" style="269" hidden="1" customWidth="1"/>
    <col min="12035" max="12035" width="64" style="269" customWidth="1"/>
    <col min="12036" max="12036" width="32.109375" style="269" customWidth="1"/>
    <col min="12037" max="12037" width="23.6640625" style="269" customWidth="1"/>
    <col min="12038" max="12043" width="19.5546875" style="269" customWidth="1"/>
    <col min="12044" max="12044" width="7.44140625" style="269" bestFit="1" customWidth="1"/>
    <col min="12045" max="12045" width="6.6640625" style="269" bestFit="1" customWidth="1"/>
    <col min="12046" max="12046" width="9.88671875" style="269" bestFit="1" customWidth="1"/>
    <col min="12047" max="12047" width="21.109375" style="269" bestFit="1" customWidth="1"/>
    <col min="12048" max="12048" width="16.44140625" style="269" bestFit="1" customWidth="1"/>
    <col min="12049" max="12049" width="7.33203125" style="269" bestFit="1" customWidth="1"/>
    <col min="12050" max="12050" width="9.33203125" style="269" bestFit="1" customWidth="1"/>
    <col min="12051" max="12051" width="17.88671875" style="269" bestFit="1" customWidth="1"/>
    <col min="12052" max="12052" width="6.6640625" style="269" bestFit="1" customWidth="1"/>
    <col min="12053" max="12053" width="19.109375" style="269" bestFit="1" customWidth="1"/>
    <col min="12054" max="12054" width="25.109375" style="269" bestFit="1" customWidth="1"/>
    <col min="12055" max="12055" width="21.44140625" style="269" bestFit="1" customWidth="1"/>
    <col min="12056" max="12056" width="19.6640625" style="269" bestFit="1" customWidth="1"/>
    <col min="12057" max="12057" width="14" style="269" bestFit="1" customWidth="1"/>
    <col min="12058" max="12058" width="13.109375" style="269" bestFit="1" customWidth="1"/>
    <col min="12059" max="12059" width="9.33203125" style="269" bestFit="1" customWidth="1"/>
    <col min="12060" max="12060" width="13.109375" style="269" bestFit="1" customWidth="1"/>
    <col min="12061" max="12061" width="7.44140625" style="269" bestFit="1" customWidth="1"/>
    <col min="12062" max="12062" width="19.44140625" style="269" bestFit="1" customWidth="1"/>
    <col min="12063" max="12063" width="20.88671875" style="269" bestFit="1" customWidth="1"/>
    <col min="12064" max="12064" width="19" style="269" bestFit="1" customWidth="1"/>
    <col min="12065" max="12065" width="25.88671875" style="269" bestFit="1" customWidth="1"/>
    <col min="12066" max="12066" width="14.5546875" style="269" bestFit="1" customWidth="1"/>
    <col min="12067" max="12067" width="14.44140625" style="269" bestFit="1" customWidth="1"/>
    <col min="12068" max="12068" width="27.33203125" style="269" bestFit="1" customWidth="1"/>
    <col min="12069" max="12069" width="11.5546875" style="269" bestFit="1" customWidth="1"/>
    <col min="12070" max="12070" width="6.33203125" style="269" bestFit="1" customWidth="1"/>
    <col min="12071" max="12071" width="7" style="269" bestFit="1" customWidth="1"/>
    <col min="12072" max="12072" width="23.88671875" style="269" bestFit="1" customWidth="1"/>
    <col min="12073" max="12073" width="12.88671875" style="269" bestFit="1" customWidth="1"/>
    <col min="12074" max="12074" width="11.33203125" style="269" bestFit="1" customWidth="1"/>
    <col min="12075" max="12075" width="15.33203125" style="269" bestFit="1" customWidth="1"/>
    <col min="12076" max="12076" width="21.109375" style="269" bestFit="1" customWidth="1"/>
    <col min="12077" max="12077" width="23.88671875" style="269" bestFit="1" customWidth="1"/>
    <col min="12078" max="12078" width="14.44140625" style="269" bestFit="1" customWidth="1"/>
    <col min="12079" max="12079" width="11.109375" style="269" bestFit="1" customWidth="1"/>
    <col min="12080" max="12080" width="15" style="269" bestFit="1" customWidth="1"/>
    <col min="12081" max="12081" width="11.6640625" style="269" bestFit="1" customWidth="1"/>
    <col min="12082" max="12082" width="23.5546875" style="269" bestFit="1" customWidth="1"/>
    <col min="12083" max="12083" width="22.109375" style="269" bestFit="1" customWidth="1"/>
    <col min="12084" max="12084" width="21" style="269" bestFit="1" customWidth="1"/>
    <col min="12085" max="12085" width="15.6640625" style="269" bestFit="1" customWidth="1"/>
    <col min="12086" max="12086" width="10.44140625" style="269" bestFit="1" customWidth="1"/>
    <col min="12087" max="12087" width="13.6640625" style="269" bestFit="1" customWidth="1"/>
    <col min="12088" max="12088" width="18" style="269" bestFit="1" customWidth="1"/>
    <col min="12089" max="12089" width="19.6640625" style="269" bestFit="1" customWidth="1"/>
    <col min="12090" max="12090" width="13.88671875" style="269"/>
    <col min="12091" max="12091" width="15.6640625" style="269" bestFit="1" customWidth="1"/>
    <col min="12092" max="12092" width="28.5546875" style="269" bestFit="1" customWidth="1"/>
    <col min="12093" max="12093" width="20.33203125" style="269" bestFit="1" customWidth="1"/>
    <col min="12094" max="12094" width="16" style="269" bestFit="1" customWidth="1"/>
    <col min="12095" max="12095" width="13.6640625" style="269" bestFit="1" customWidth="1"/>
    <col min="12096" max="12096" width="28.109375" style="269" bestFit="1" customWidth="1"/>
    <col min="12097" max="12097" width="15.88671875" style="269" bestFit="1" customWidth="1"/>
    <col min="12098" max="12098" width="26.33203125" style="269" bestFit="1" customWidth="1"/>
    <col min="12099" max="12099" width="13.109375" style="269" bestFit="1" customWidth="1"/>
    <col min="12100" max="12100" width="15" style="269" bestFit="1" customWidth="1"/>
    <col min="12101" max="12101" width="9" style="269" bestFit="1" customWidth="1"/>
    <col min="12102" max="12102" width="18" style="269" bestFit="1" customWidth="1"/>
    <col min="12103" max="12103" width="14.33203125" style="269" bestFit="1" customWidth="1"/>
    <col min="12104" max="12104" width="15.6640625" style="269" bestFit="1" customWidth="1"/>
    <col min="12105" max="12105" width="18.6640625" style="269" bestFit="1" customWidth="1"/>
    <col min="12106" max="12106" width="16.109375" style="269" bestFit="1" customWidth="1"/>
    <col min="12107" max="12107" width="23.5546875" style="269" bestFit="1" customWidth="1"/>
    <col min="12108" max="12108" width="23.88671875" style="269" bestFit="1" customWidth="1"/>
    <col min="12109" max="12109" width="22.88671875" style="269" bestFit="1" customWidth="1"/>
    <col min="12110" max="12110" width="11.6640625" style="269" bestFit="1" customWidth="1"/>
    <col min="12111" max="12111" width="11.88671875" style="269" bestFit="1" customWidth="1"/>
    <col min="12112" max="12112" width="15.109375" style="269" bestFit="1" customWidth="1"/>
    <col min="12113" max="12113" width="15.33203125" style="269" bestFit="1" customWidth="1"/>
    <col min="12114" max="12114" width="19.5546875" style="269" bestFit="1" customWidth="1"/>
    <col min="12115" max="12115" width="21.5546875" style="269" bestFit="1" customWidth="1"/>
    <col min="12116" max="12116" width="18.88671875" style="269" bestFit="1" customWidth="1"/>
    <col min="12117" max="12117" width="8.6640625" style="269" bestFit="1" customWidth="1"/>
    <col min="12118" max="12118" width="8.88671875" style="269" bestFit="1" customWidth="1"/>
    <col min="12119" max="12119" width="13.109375" style="269" bestFit="1" customWidth="1"/>
    <col min="12120" max="12120" width="9.5546875" style="269" bestFit="1" customWidth="1"/>
    <col min="12121" max="12121" width="9.6640625" style="269" bestFit="1" customWidth="1"/>
    <col min="12122" max="12122" width="14" style="269" bestFit="1" customWidth="1"/>
    <col min="12123" max="12123" width="17" style="269" bestFit="1" customWidth="1"/>
    <col min="12124" max="12124" width="17.33203125" style="269" bestFit="1" customWidth="1"/>
    <col min="12125" max="12125" width="21.5546875" style="269" bestFit="1" customWidth="1"/>
    <col min="12126" max="12126" width="17.6640625" style="269" bestFit="1" customWidth="1"/>
    <col min="12127" max="12127" width="14.5546875" style="269" bestFit="1" customWidth="1"/>
    <col min="12128" max="12128" width="15.6640625" style="269" bestFit="1" customWidth="1"/>
    <col min="12129" max="12129" width="19.109375" style="269" bestFit="1" customWidth="1"/>
    <col min="12130" max="12130" width="12.44140625" style="269" bestFit="1" customWidth="1"/>
    <col min="12131" max="12132" width="14.88671875" style="269" bestFit="1" customWidth="1"/>
    <col min="12133" max="12133" width="14.44140625" style="269" bestFit="1" customWidth="1"/>
    <col min="12134" max="12134" width="23.109375" style="269" bestFit="1" customWidth="1"/>
    <col min="12135" max="12135" width="26" style="269" bestFit="1" customWidth="1"/>
    <col min="12136" max="12136" width="19.44140625" style="269" bestFit="1" customWidth="1"/>
    <col min="12137" max="12137" width="21.5546875" style="269" bestFit="1" customWidth="1"/>
    <col min="12138" max="12138" width="25.88671875" style="269" bestFit="1" customWidth="1"/>
    <col min="12139" max="12139" width="18.5546875" style="269" bestFit="1" customWidth="1"/>
    <col min="12140" max="12140" width="16.33203125" style="269" bestFit="1" customWidth="1"/>
    <col min="12141" max="12141" width="15.44140625" style="269" bestFit="1" customWidth="1"/>
    <col min="12142" max="12142" width="17.33203125" style="269" bestFit="1" customWidth="1"/>
    <col min="12143" max="12143" width="17.44140625" style="269" bestFit="1" customWidth="1"/>
    <col min="12144" max="12144" width="21.6640625" style="269" bestFit="1" customWidth="1"/>
    <col min="12145" max="12145" width="17.33203125" style="269" bestFit="1" customWidth="1"/>
    <col min="12146" max="12146" width="17.44140625" style="269" bestFit="1" customWidth="1"/>
    <col min="12147" max="12147" width="21.6640625" style="269" bestFit="1" customWidth="1"/>
    <col min="12148" max="12148" width="13.44140625" style="269" bestFit="1" customWidth="1"/>
    <col min="12149" max="12246" width="12" style="269" customWidth="1"/>
    <col min="12247" max="12247" width="17.109375" style="269" customWidth="1"/>
    <col min="12248" max="12288" width="13.88671875" style="269"/>
    <col min="12289" max="12289" width="2.5546875" style="269" customWidth="1"/>
    <col min="12290" max="12290" width="0" style="269" hidden="1" customWidth="1"/>
    <col min="12291" max="12291" width="64" style="269" customWidth="1"/>
    <col min="12292" max="12292" width="32.109375" style="269" customWidth="1"/>
    <col min="12293" max="12293" width="23.6640625" style="269" customWidth="1"/>
    <col min="12294" max="12299" width="19.5546875" style="269" customWidth="1"/>
    <col min="12300" max="12300" width="7.44140625" style="269" bestFit="1" customWidth="1"/>
    <col min="12301" max="12301" width="6.6640625" style="269" bestFit="1" customWidth="1"/>
    <col min="12302" max="12302" width="9.88671875" style="269" bestFit="1" customWidth="1"/>
    <col min="12303" max="12303" width="21.109375" style="269" bestFit="1" customWidth="1"/>
    <col min="12304" max="12304" width="16.44140625" style="269" bestFit="1" customWidth="1"/>
    <col min="12305" max="12305" width="7.33203125" style="269" bestFit="1" customWidth="1"/>
    <col min="12306" max="12306" width="9.33203125" style="269" bestFit="1" customWidth="1"/>
    <col min="12307" max="12307" width="17.88671875" style="269" bestFit="1" customWidth="1"/>
    <col min="12308" max="12308" width="6.6640625" style="269" bestFit="1" customWidth="1"/>
    <col min="12309" max="12309" width="19.109375" style="269" bestFit="1" customWidth="1"/>
    <col min="12310" max="12310" width="25.109375" style="269" bestFit="1" customWidth="1"/>
    <col min="12311" max="12311" width="21.44140625" style="269" bestFit="1" customWidth="1"/>
    <col min="12312" max="12312" width="19.6640625" style="269" bestFit="1" customWidth="1"/>
    <col min="12313" max="12313" width="14" style="269" bestFit="1" customWidth="1"/>
    <col min="12314" max="12314" width="13.109375" style="269" bestFit="1" customWidth="1"/>
    <col min="12315" max="12315" width="9.33203125" style="269" bestFit="1" customWidth="1"/>
    <col min="12316" max="12316" width="13.109375" style="269" bestFit="1" customWidth="1"/>
    <col min="12317" max="12317" width="7.44140625" style="269" bestFit="1" customWidth="1"/>
    <col min="12318" max="12318" width="19.44140625" style="269" bestFit="1" customWidth="1"/>
    <col min="12319" max="12319" width="20.88671875" style="269" bestFit="1" customWidth="1"/>
    <col min="12320" max="12320" width="19" style="269" bestFit="1" customWidth="1"/>
    <col min="12321" max="12321" width="25.88671875" style="269" bestFit="1" customWidth="1"/>
    <col min="12322" max="12322" width="14.5546875" style="269" bestFit="1" customWidth="1"/>
    <col min="12323" max="12323" width="14.44140625" style="269" bestFit="1" customWidth="1"/>
    <col min="12324" max="12324" width="27.33203125" style="269" bestFit="1" customWidth="1"/>
    <col min="12325" max="12325" width="11.5546875" style="269" bestFit="1" customWidth="1"/>
    <col min="12326" max="12326" width="6.33203125" style="269" bestFit="1" customWidth="1"/>
    <col min="12327" max="12327" width="7" style="269" bestFit="1" customWidth="1"/>
    <col min="12328" max="12328" width="23.88671875" style="269" bestFit="1" customWidth="1"/>
    <col min="12329" max="12329" width="12.88671875" style="269" bestFit="1" customWidth="1"/>
    <col min="12330" max="12330" width="11.33203125" style="269" bestFit="1" customWidth="1"/>
    <col min="12331" max="12331" width="15.33203125" style="269" bestFit="1" customWidth="1"/>
    <col min="12332" max="12332" width="21.109375" style="269" bestFit="1" customWidth="1"/>
    <col min="12333" max="12333" width="23.88671875" style="269" bestFit="1" customWidth="1"/>
    <col min="12334" max="12334" width="14.44140625" style="269" bestFit="1" customWidth="1"/>
    <col min="12335" max="12335" width="11.109375" style="269" bestFit="1" customWidth="1"/>
    <col min="12336" max="12336" width="15" style="269" bestFit="1" customWidth="1"/>
    <col min="12337" max="12337" width="11.6640625" style="269" bestFit="1" customWidth="1"/>
    <col min="12338" max="12338" width="23.5546875" style="269" bestFit="1" customWidth="1"/>
    <col min="12339" max="12339" width="22.109375" style="269" bestFit="1" customWidth="1"/>
    <col min="12340" max="12340" width="21" style="269" bestFit="1" customWidth="1"/>
    <col min="12341" max="12341" width="15.6640625" style="269" bestFit="1" customWidth="1"/>
    <col min="12342" max="12342" width="10.44140625" style="269" bestFit="1" customWidth="1"/>
    <col min="12343" max="12343" width="13.6640625" style="269" bestFit="1" customWidth="1"/>
    <col min="12344" max="12344" width="18" style="269" bestFit="1" customWidth="1"/>
    <col min="12345" max="12345" width="19.6640625" style="269" bestFit="1" customWidth="1"/>
    <col min="12346" max="12346" width="13.88671875" style="269"/>
    <col min="12347" max="12347" width="15.6640625" style="269" bestFit="1" customWidth="1"/>
    <col min="12348" max="12348" width="28.5546875" style="269" bestFit="1" customWidth="1"/>
    <col min="12349" max="12349" width="20.33203125" style="269" bestFit="1" customWidth="1"/>
    <col min="12350" max="12350" width="16" style="269" bestFit="1" customWidth="1"/>
    <col min="12351" max="12351" width="13.6640625" style="269" bestFit="1" customWidth="1"/>
    <col min="12352" max="12352" width="28.109375" style="269" bestFit="1" customWidth="1"/>
    <col min="12353" max="12353" width="15.88671875" style="269" bestFit="1" customWidth="1"/>
    <col min="12354" max="12354" width="26.33203125" style="269" bestFit="1" customWidth="1"/>
    <col min="12355" max="12355" width="13.109375" style="269" bestFit="1" customWidth="1"/>
    <col min="12356" max="12356" width="15" style="269" bestFit="1" customWidth="1"/>
    <col min="12357" max="12357" width="9" style="269" bestFit="1" customWidth="1"/>
    <col min="12358" max="12358" width="18" style="269" bestFit="1" customWidth="1"/>
    <col min="12359" max="12359" width="14.33203125" style="269" bestFit="1" customWidth="1"/>
    <col min="12360" max="12360" width="15.6640625" style="269" bestFit="1" customWidth="1"/>
    <col min="12361" max="12361" width="18.6640625" style="269" bestFit="1" customWidth="1"/>
    <col min="12362" max="12362" width="16.109375" style="269" bestFit="1" customWidth="1"/>
    <col min="12363" max="12363" width="23.5546875" style="269" bestFit="1" customWidth="1"/>
    <col min="12364" max="12364" width="23.88671875" style="269" bestFit="1" customWidth="1"/>
    <col min="12365" max="12365" width="22.88671875" style="269" bestFit="1" customWidth="1"/>
    <col min="12366" max="12366" width="11.6640625" style="269" bestFit="1" customWidth="1"/>
    <col min="12367" max="12367" width="11.88671875" style="269" bestFit="1" customWidth="1"/>
    <col min="12368" max="12368" width="15.109375" style="269" bestFit="1" customWidth="1"/>
    <col min="12369" max="12369" width="15.33203125" style="269" bestFit="1" customWidth="1"/>
    <col min="12370" max="12370" width="19.5546875" style="269" bestFit="1" customWidth="1"/>
    <col min="12371" max="12371" width="21.5546875" style="269" bestFit="1" customWidth="1"/>
    <col min="12372" max="12372" width="18.88671875" style="269" bestFit="1" customWidth="1"/>
    <col min="12373" max="12373" width="8.6640625" style="269" bestFit="1" customWidth="1"/>
    <col min="12374" max="12374" width="8.88671875" style="269" bestFit="1" customWidth="1"/>
    <col min="12375" max="12375" width="13.109375" style="269" bestFit="1" customWidth="1"/>
    <col min="12376" max="12376" width="9.5546875" style="269" bestFit="1" customWidth="1"/>
    <col min="12377" max="12377" width="9.6640625" style="269" bestFit="1" customWidth="1"/>
    <col min="12378" max="12378" width="14" style="269" bestFit="1" customWidth="1"/>
    <col min="12379" max="12379" width="17" style="269" bestFit="1" customWidth="1"/>
    <col min="12380" max="12380" width="17.33203125" style="269" bestFit="1" customWidth="1"/>
    <col min="12381" max="12381" width="21.5546875" style="269" bestFit="1" customWidth="1"/>
    <col min="12382" max="12382" width="17.6640625" style="269" bestFit="1" customWidth="1"/>
    <col min="12383" max="12383" width="14.5546875" style="269" bestFit="1" customWidth="1"/>
    <col min="12384" max="12384" width="15.6640625" style="269" bestFit="1" customWidth="1"/>
    <col min="12385" max="12385" width="19.109375" style="269" bestFit="1" customWidth="1"/>
    <col min="12386" max="12386" width="12.44140625" style="269" bestFit="1" customWidth="1"/>
    <col min="12387" max="12388" width="14.88671875" style="269" bestFit="1" customWidth="1"/>
    <col min="12389" max="12389" width="14.44140625" style="269" bestFit="1" customWidth="1"/>
    <col min="12390" max="12390" width="23.109375" style="269" bestFit="1" customWidth="1"/>
    <col min="12391" max="12391" width="26" style="269" bestFit="1" customWidth="1"/>
    <col min="12392" max="12392" width="19.44140625" style="269" bestFit="1" customWidth="1"/>
    <col min="12393" max="12393" width="21.5546875" style="269" bestFit="1" customWidth="1"/>
    <col min="12394" max="12394" width="25.88671875" style="269" bestFit="1" customWidth="1"/>
    <col min="12395" max="12395" width="18.5546875" style="269" bestFit="1" customWidth="1"/>
    <col min="12396" max="12396" width="16.33203125" style="269" bestFit="1" customWidth="1"/>
    <col min="12397" max="12397" width="15.44140625" style="269" bestFit="1" customWidth="1"/>
    <col min="12398" max="12398" width="17.33203125" style="269" bestFit="1" customWidth="1"/>
    <col min="12399" max="12399" width="17.44140625" style="269" bestFit="1" customWidth="1"/>
    <col min="12400" max="12400" width="21.6640625" style="269" bestFit="1" customWidth="1"/>
    <col min="12401" max="12401" width="17.33203125" style="269" bestFit="1" customWidth="1"/>
    <col min="12402" max="12402" width="17.44140625" style="269" bestFit="1" customWidth="1"/>
    <col min="12403" max="12403" width="21.6640625" style="269" bestFit="1" customWidth="1"/>
    <col min="12404" max="12404" width="13.44140625" style="269" bestFit="1" customWidth="1"/>
    <col min="12405" max="12502" width="12" style="269" customWidth="1"/>
    <col min="12503" max="12503" width="17.109375" style="269" customWidth="1"/>
    <col min="12504" max="12544" width="13.88671875" style="269"/>
    <col min="12545" max="12545" width="2.5546875" style="269" customWidth="1"/>
    <col min="12546" max="12546" width="0" style="269" hidden="1" customWidth="1"/>
    <col min="12547" max="12547" width="64" style="269" customWidth="1"/>
    <col min="12548" max="12548" width="32.109375" style="269" customWidth="1"/>
    <col min="12549" max="12549" width="23.6640625" style="269" customWidth="1"/>
    <col min="12550" max="12555" width="19.5546875" style="269" customWidth="1"/>
    <col min="12556" max="12556" width="7.44140625" style="269" bestFit="1" customWidth="1"/>
    <col min="12557" max="12557" width="6.6640625" style="269" bestFit="1" customWidth="1"/>
    <col min="12558" max="12558" width="9.88671875" style="269" bestFit="1" customWidth="1"/>
    <col min="12559" max="12559" width="21.109375" style="269" bestFit="1" customWidth="1"/>
    <col min="12560" max="12560" width="16.44140625" style="269" bestFit="1" customWidth="1"/>
    <col min="12561" max="12561" width="7.33203125" style="269" bestFit="1" customWidth="1"/>
    <col min="12562" max="12562" width="9.33203125" style="269" bestFit="1" customWidth="1"/>
    <col min="12563" max="12563" width="17.88671875" style="269" bestFit="1" customWidth="1"/>
    <col min="12564" max="12564" width="6.6640625" style="269" bestFit="1" customWidth="1"/>
    <col min="12565" max="12565" width="19.109375" style="269" bestFit="1" customWidth="1"/>
    <col min="12566" max="12566" width="25.109375" style="269" bestFit="1" customWidth="1"/>
    <col min="12567" max="12567" width="21.44140625" style="269" bestFit="1" customWidth="1"/>
    <col min="12568" max="12568" width="19.6640625" style="269" bestFit="1" customWidth="1"/>
    <col min="12569" max="12569" width="14" style="269" bestFit="1" customWidth="1"/>
    <col min="12570" max="12570" width="13.109375" style="269" bestFit="1" customWidth="1"/>
    <col min="12571" max="12571" width="9.33203125" style="269" bestFit="1" customWidth="1"/>
    <col min="12572" max="12572" width="13.109375" style="269" bestFit="1" customWidth="1"/>
    <col min="12573" max="12573" width="7.44140625" style="269" bestFit="1" customWidth="1"/>
    <col min="12574" max="12574" width="19.44140625" style="269" bestFit="1" customWidth="1"/>
    <col min="12575" max="12575" width="20.88671875" style="269" bestFit="1" customWidth="1"/>
    <col min="12576" max="12576" width="19" style="269" bestFit="1" customWidth="1"/>
    <col min="12577" max="12577" width="25.88671875" style="269" bestFit="1" customWidth="1"/>
    <col min="12578" max="12578" width="14.5546875" style="269" bestFit="1" customWidth="1"/>
    <col min="12579" max="12579" width="14.44140625" style="269" bestFit="1" customWidth="1"/>
    <col min="12580" max="12580" width="27.33203125" style="269" bestFit="1" customWidth="1"/>
    <col min="12581" max="12581" width="11.5546875" style="269" bestFit="1" customWidth="1"/>
    <col min="12582" max="12582" width="6.33203125" style="269" bestFit="1" customWidth="1"/>
    <col min="12583" max="12583" width="7" style="269" bestFit="1" customWidth="1"/>
    <col min="12584" max="12584" width="23.88671875" style="269" bestFit="1" customWidth="1"/>
    <col min="12585" max="12585" width="12.88671875" style="269" bestFit="1" customWidth="1"/>
    <col min="12586" max="12586" width="11.33203125" style="269" bestFit="1" customWidth="1"/>
    <col min="12587" max="12587" width="15.33203125" style="269" bestFit="1" customWidth="1"/>
    <col min="12588" max="12588" width="21.109375" style="269" bestFit="1" customWidth="1"/>
    <col min="12589" max="12589" width="23.88671875" style="269" bestFit="1" customWidth="1"/>
    <col min="12590" max="12590" width="14.44140625" style="269" bestFit="1" customWidth="1"/>
    <col min="12591" max="12591" width="11.109375" style="269" bestFit="1" customWidth="1"/>
    <col min="12592" max="12592" width="15" style="269" bestFit="1" customWidth="1"/>
    <col min="12593" max="12593" width="11.6640625" style="269" bestFit="1" customWidth="1"/>
    <col min="12594" max="12594" width="23.5546875" style="269" bestFit="1" customWidth="1"/>
    <col min="12595" max="12595" width="22.109375" style="269" bestFit="1" customWidth="1"/>
    <col min="12596" max="12596" width="21" style="269" bestFit="1" customWidth="1"/>
    <col min="12597" max="12597" width="15.6640625" style="269" bestFit="1" customWidth="1"/>
    <col min="12598" max="12598" width="10.44140625" style="269" bestFit="1" customWidth="1"/>
    <col min="12599" max="12599" width="13.6640625" style="269" bestFit="1" customWidth="1"/>
    <col min="12600" max="12600" width="18" style="269" bestFit="1" customWidth="1"/>
    <col min="12601" max="12601" width="19.6640625" style="269" bestFit="1" customWidth="1"/>
    <col min="12602" max="12602" width="13.88671875" style="269"/>
    <col min="12603" max="12603" width="15.6640625" style="269" bestFit="1" customWidth="1"/>
    <col min="12604" max="12604" width="28.5546875" style="269" bestFit="1" customWidth="1"/>
    <col min="12605" max="12605" width="20.33203125" style="269" bestFit="1" customWidth="1"/>
    <col min="12606" max="12606" width="16" style="269" bestFit="1" customWidth="1"/>
    <col min="12607" max="12607" width="13.6640625" style="269" bestFit="1" customWidth="1"/>
    <col min="12608" max="12608" width="28.109375" style="269" bestFit="1" customWidth="1"/>
    <col min="12609" max="12609" width="15.88671875" style="269" bestFit="1" customWidth="1"/>
    <col min="12610" max="12610" width="26.33203125" style="269" bestFit="1" customWidth="1"/>
    <col min="12611" max="12611" width="13.109375" style="269" bestFit="1" customWidth="1"/>
    <col min="12612" max="12612" width="15" style="269" bestFit="1" customWidth="1"/>
    <col min="12613" max="12613" width="9" style="269" bestFit="1" customWidth="1"/>
    <col min="12614" max="12614" width="18" style="269" bestFit="1" customWidth="1"/>
    <col min="12615" max="12615" width="14.33203125" style="269" bestFit="1" customWidth="1"/>
    <col min="12616" max="12616" width="15.6640625" style="269" bestFit="1" customWidth="1"/>
    <col min="12617" max="12617" width="18.6640625" style="269" bestFit="1" customWidth="1"/>
    <col min="12618" max="12618" width="16.109375" style="269" bestFit="1" customWidth="1"/>
    <col min="12619" max="12619" width="23.5546875" style="269" bestFit="1" customWidth="1"/>
    <col min="12620" max="12620" width="23.88671875" style="269" bestFit="1" customWidth="1"/>
    <col min="12621" max="12621" width="22.88671875" style="269" bestFit="1" customWidth="1"/>
    <col min="12622" max="12622" width="11.6640625" style="269" bestFit="1" customWidth="1"/>
    <col min="12623" max="12623" width="11.88671875" style="269" bestFit="1" customWidth="1"/>
    <col min="12624" max="12624" width="15.109375" style="269" bestFit="1" customWidth="1"/>
    <col min="12625" max="12625" width="15.33203125" style="269" bestFit="1" customWidth="1"/>
    <col min="12626" max="12626" width="19.5546875" style="269" bestFit="1" customWidth="1"/>
    <col min="12627" max="12627" width="21.5546875" style="269" bestFit="1" customWidth="1"/>
    <col min="12628" max="12628" width="18.88671875" style="269" bestFit="1" customWidth="1"/>
    <col min="12629" max="12629" width="8.6640625" style="269" bestFit="1" customWidth="1"/>
    <col min="12630" max="12630" width="8.88671875" style="269" bestFit="1" customWidth="1"/>
    <col min="12631" max="12631" width="13.109375" style="269" bestFit="1" customWidth="1"/>
    <col min="12632" max="12632" width="9.5546875" style="269" bestFit="1" customWidth="1"/>
    <col min="12633" max="12633" width="9.6640625" style="269" bestFit="1" customWidth="1"/>
    <col min="12634" max="12634" width="14" style="269" bestFit="1" customWidth="1"/>
    <col min="12635" max="12635" width="17" style="269" bestFit="1" customWidth="1"/>
    <col min="12636" max="12636" width="17.33203125" style="269" bestFit="1" customWidth="1"/>
    <col min="12637" max="12637" width="21.5546875" style="269" bestFit="1" customWidth="1"/>
    <col min="12638" max="12638" width="17.6640625" style="269" bestFit="1" customWidth="1"/>
    <col min="12639" max="12639" width="14.5546875" style="269" bestFit="1" customWidth="1"/>
    <col min="12640" max="12640" width="15.6640625" style="269" bestFit="1" customWidth="1"/>
    <col min="12641" max="12641" width="19.109375" style="269" bestFit="1" customWidth="1"/>
    <col min="12642" max="12642" width="12.44140625" style="269" bestFit="1" customWidth="1"/>
    <col min="12643" max="12644" width="14.88671875" style="269" bestFit="1" customWidth="1"/>
    <col min="12645" max="12645" width="14.44140625" style="269" bestFit="1" customWidth="1"/>
    <col min="12646" max="12646" width="23.109375" style="269" bestFit="1" customWidth="1"/>
    <col min="12647" max="12647" width="26" style="269" bestFit="1" customWidth="1"/>
    <col min="12648" max="12648" width="19.44140625" style="269" bestFit="1" customWidth="1"/>
    <col min="12649" max="12649" width="21.5546875" style="269" bestFit="1" customWidth="1"/>
    <col min="12650" max="12650" width="25.88671875" style="269" bestFit="1" customWidth="1"/>
    <col min="12651" max="12651" width="18.5546875" style="269" bestFit="1" customWidth="1"/>
    <col min="12652" max="12652" width="16.33203125" style="269" bestFit="1" customWidth="1"/>
    <col min="12653" max="12653" width="15.44140625" style="269" bestFit="1" customWidth="1"/>
    <col min="12654" max="12654" width="17.33203125" style="269" bestFit="1" customWidth="1"/>
    <col min="12655" max="12655" width="17.44140625" style="269" bestFit="1" customWidth="1"/>
    <col min="12656" max="12656" width="21.6640625" style="269" bestFit="1" customWidth="1"/>
    <col min="12657" max="12657" width="17.33203125" style="269" bestFit="1" customWidth="1"/>
    <col min="12658" max="12658" width="17.44140625" style="269" bestFit="1" customWidth="1"/>
    <col min="12659" max="12659" width="21.6640625" style="269" bestFit="1" customWidth="1"/>
    <col min="12660" max="12660" width="13.44140625" style="269" bestFit="1" customWidth="1"/>
    <col min="12661" max="12758" width="12" style="269" customWidth="1"/>
    <col min="12759" max="12759" width="17.109375" style="269" customWidth="1"/>
    <col min="12760" max="12800" width="13.88671875" style="269"/>
    <col min="12801" max="12801" width="2.5546875" style="269" customWidth="1"/>
    <col min="12802" max="12802" width="0" style="269" hidden="1" customWidth="1"/>
    <col min="12803" max="12803" width="64" style="269" customWidth="1"/>
    <col min="12804" max="12804" width="32.109375" style="269" customWidth="1"/>
    <col min="12805" max="12805" width="23.6640625" style="269" customWidth="1"/>
    <col min="12806" max="12811" width="19.5546875" style="269" customWidth="1"/>
    <col min="12812" max="12812" width="7.44140625" style="269" bestFit="1" customWidth="1"/>
    <col min="12813" max="12813" width="6.6640625" style="269" bestFit="1" customWidth="1"/>
    <col min="12814" max="12814" width="9.88671875" style="269" bestFit="1" customWidth="1"/>
    <col min="12815" max="12815" width="21.109375" style="269" bestFit="1" customWidth="1"/>
    <col min="12816" max="12816" width="16.44140625" style="269" bestFit="1" customWidth="1"/>
    <col min="12817" max="12817" width="7.33203125" style="269" bestFit="1" customWidth="1"/>
    <col min="12818" max="12818" width="9.33203125" style="269" bestFit="1" customWidth="1"/>
    <col min="12819" max="12819" width="17.88671875" style="269" bestFit="1" customWidth="1"/>
    <col min="12820" max="12820" width="6.6640625" style="269" bestFit="1" customWidth="1"/>
    <col min="12821" max="12821" width="19.109375" style="269" bestFit="1" customWidth="1"/>
    <col min="12822" max="12822" width="25.109375" style="269" bestFit="1" customWidth="1"/>
    <col min="12823" max="12823" width="21.44140625" style="269" bestFit="1" customWidth="1"/>
    <col min="12824" max="12824" width="19.6640625" style="269" bestFit="1" customWidth="1"/>
    <col min="12825" max="12825" width="14" style="269" bestFit="1" customWidth="1"/>
    <col min="12826" max="12826" width="13.109375" style="269" bestFit="1" customWidth="1"/>
    <col min="12827" max="12827" width="9.33203125" style="269" bestFit="1" customWidth="1"/>
    <col min="12828" max="12828" width="13.109375" style="269" bestFit="1" customWidth="1"/>
    <col min="12829" max="12829" width="7.44140625" style="269" bestFit="1" customWidth="1"/>
    <col min="12830" max="12830" width="19.44140625" style="269" bestFit="1" customWidth="1"/>
    <col min="12831" max="12831" width="20.88671875" style="269" bestFit="1" customWidth="1"/>
    <col min="12832" max="12832" width="19" style="269" bestFit="1" customWidth="1"/>
    <col min="12833" max="12833" width="25.88671875" style="269" bestFit="1" customWidth="1"/>
    <col min="12834" max="12834" width="14.5546875" style="269" bestFit="1" customWidth="1"/>
    <col min="12835" max="12835" width="14.44140625" style="269" bestFit="1" customWidth="1"/>
    <col min="12836" max="12836" width="27.33203125" style="269" bestFit="1" customWidth="1"/>
    <col min="12837" max="12837" width="11.5546875" style="269" bestFit="1" customWidth="1"/>
    <col min="12838" max="12838" width="6.33203125" style="269" bestFit="1" customWidth="1"/>
    <col min="12839" max="12839" width="7" style="269" bestFit="1" customWidth="1"/>
    <col min="12840" max="12840" width="23.88671875" style="269" bestFit="1" customWidth="1"/>
    <col min="12841" max="12841" width="12.88671875" style="269" bestFit="1" customWidth="1"/>
    <col min="12842" max="12842" width="11.33203125" style="269" bestFit="1" customWidth="1"/>
    <col min="12843" max="12843" width="15.33203125" style="269" bestFit="1" customWidth="1"/>
    <col min="12844" max="12844" width="21.109375" style="269" bestFit="1" customWidth="1"/>
    <col min="12845" max="12845" width="23.88671875" style="269" bestFit="1" customWidth="1"/>
    <col min="12846" max="12846" width="14.44140625" style="269" bestFit="1" customWidth="1"/>
    <col min="12847" max="12847" width="11.109375" style="269" bestFit="1" customWidth="1"/>
    <col min="12848" max="12848" width="15" style="269" bestFit="1" customWidth="1"/>
    <col min="12849" max="12849" width="11.6640625" style="269" bestFit="1" customWidth="1"/>
    <col min="12850" max="12850" width="23.5546875" style="269" bestFit="1" customWidth="1"/>
    <col min="12851" max="12851" width="22.109375" style="269" bestFit="1" customWidth="1"/>
    <col min="12852" max="12852" width="21" style="269" bestFit="1" customWidth="1"/>
    <col min="12853" max="12853" width="15.6640625" style="269" bestFit="1" customWidth="1"/>
    <col min="12854" max="12854" width="10.44140625" style="269" bestFit="1" customWidth="1"/>
    <col min="12855" max="12855" width="13.6640625" style="269" bestFit="1" customWidth="1"/>
    <col min="12856" max="12856" width="18" style="269" bestFit="1" customWidth="1"/>
    <col min="12857" max="12857" width="19.6640625" style="269" bestFit="1" customWidth="1"/>
    <col min="12858" max="12858" width="13.88671875" style="269"/>
    <col min="12859" max="12859" width="15.6640625" style="269" bestFit="1" customWidth="1"/>
    <col min="12860" max="12860" width="28.5546875" style="269" bestFit="1" customWidth="1"/>
    <col min="12861" max="12861" width="20.33203125" style="269" bestFit="1" customWidth="1"/>
    <col min="12862" max="12862" width="16" style="269" bestFit="1" customWidth="1"/>
    <col min="12863" max="12863" width="13.6640625" style="269" bestFit="1" customWidth="1"/>
    <col min="12864" max="12864" width="28.109375" style="269" bestFit="1" customWidth="1"/>
    <col min="12865" max="12865" width="15.88671875" style="269" bestFit="1" customWidth="1"/>
    <col min="12866" max="12866" width="26.33203125" style="269" bestFit="1" customWidth="1"/>
    <col min="12867" max="12867" width="13.109375" style="269" bestFit="1" customWidth="1"/>
    <col min="12868" max="12868" width="15" style="269" bestFit="1" customWidth="1"/>
    <col min="12869" max="12869" width="9" style="269" bestFit="1" customWidth="1"/>
    <col min="12870" max="12870" width="18" style="269" bestFit="1" customWidth="1"/>
    <col min="12871" max="12871" width="14.33203125" style="269" bestFit="1" customWidth="1"/>
    <col min="12872" max="12872" width="15.6640625" style="269" bestFit="1" customWidth="1"/>
    <col min="12873" max="12873" width="18.6640625" style="269" bestFit="1" customWidth="1"/>
    <col min="12874" max="12874" width="16.109375" style="269" bestFit="1" customWidth="1"/>
    <col min="12875" max="12875" width="23.5546875" style="269" bestFit="1" customWidth="1"/>
    <col min="12876" max="12876" width="23.88671875" style="269" bestFit="1" customWidth="1"/>
    <col min="12877" max="12877" width="22.88671875" style="269" bestFit="1" customWidth="1"/>
    <col min="12878" max="12878" width="11.6640625" style="269" bestFit="1" customWidth="1"/>
    <col min="12879" max="12879" width="11.88671875" style="269" bestFit="1" customWidth="1"/>
    <col min="12880" max="12880" width="15.109375" style="269" bestFit="1" customWidth="1"/>
    <col min="12881" max="12881" width="15.33203125" style="269" bestFit="1" customWidth="1"/>
    <col min="12882" max="12882" width="19.5546875" style="269" bestFit="1" customWidth="1"/>
    <col min="12883" max="12883" width="21.5546875" style="269" bestFit="1" customWidth="1"/>
    <col min="12884" max="12884" width="18.88671875" style="269" bestFit="1" customWidth="1"/>
    <col min="12885" max="12885" width="8.6640625" style="269" bestFit="1" customWidth="1"/>
    <col min="12886" max="12886" width="8.88671875" style="269" bestFit="1" customWidth="1"/>
    <col min="12887" max="12887" width="13.109375" style="269" bestFit="1" customWidth="1"/>
    <col min="12888" max="12888" width="9.5546875" style="269" bestFit="1" customWidth="1"/>
    <col min="12889" max="12889" width="9.6640625" style="269" bestFit="1" customWidth="1"/>
    <col min="12890" max="12890" width="14" style="269" bestFit="1" customWidth="1"/>
    <col min="12891" max="12891" width="17" style="269" bestFit="1" customWidth="1"/>
    <col min="12892" max="12892" width="17.33203125" style="269" bestFit="1" customWidth="1"/>
    <col min="12893" max="12893" width="21.5546875" style="269" bestFit="1" customWidth="1"/>
    <col min="12894" max="12894" width="17.6640625" style="269" bestFit="1" customWidth="1"/>
    <col min="12895" max="12895" width="14.5546875" style="269" bestFit="1" customWidth="1"/>
    <col min="12896" max="12896" width="15.6640625" style="269" bestFit="1" customWidth="1"/>
    <col min="12897" max="12897" width="19.109375" style="269" bestFit="1" customWidth="1"/>
    <col min="12898" max="12898" width="12.44140625" style="269" bestFit="1" customWidth="1"/>
    <col min="12899" max="12900" width="14.88671875" style="269" bestFit="1" customWidth="1"/>
    <col min="12901" max="12901" width="14.44140625" style="269" bestFit="1" customWidth="1"/>
    <col min="12902" max="12902" width="23.109375" style="269" bestFit="1" customWidth="1"/>
    <col min="12903" max="12903" width="26" style="269" bestFit="1" customWidth="1"/>
    <col min="12904" max="12904" width="19.44140625" style="269" bestFit="1" customWidth="1"/>
    <col min="12905" max="12905" width="21.5546875" style="269" bestFit="1" customWidth="1"/>
    <col min="12906" max="12906" width="25.88671875" style="269" bestFit="1" customWidth="1"/>
    <col min="12907" max="12907" width="18.5546875" style="269" bestFit="1" customWidth="1"/>
    <col min="12908" max="12908" width="16.33203125" style="269" bestFit="1" customWidth="1"/>
    <col min="12909" max="12909" width="15.44140625" style="269" bestFit="1" customWidth="1"/>
    <col min="12910" max="12910" width="17.33203125" style="269" bestFit="1" customWidth="1"/>
    <col min="12911" max="12911" width="17.44140625" style="269" bestFit="1" customWidth="1"/>
    <col min="12912" max="12912" width="21.6640625" style="269" bestFit="1" customWidth="1"/>
    <col min="12913" max="12913" width="17.33203125" style="269" bestFit="1" customWidth="1"/>
    <col min="12914" max="12914" width="17.44140625" style="269" bestFit="1" customWidth="1"/>
    <col min="12915" max="12915" width="21.6640625" style="269" bestFit="1" customWidth="1"/>
    <col min="12916" max="12916" width="13.44140625" style="269" bestFit="1" customWidth="1"/>
    <col min="12917" max="13014" width="12" style="269" customWidth="1"/>
    <col min="13015" max="13015" width="17.109375" style="269" customWidth="1"/>
    <col min="13016" max="13056" width="13.88671875" style="269"/>
    <col min="13057" max="13057" width="2.5546875" style="269" customWidth="1"/>
    <col min="13058" max="13058" width="0" style="269" hidden="1" customWidth="1"/>
    <col min="13059" max="13059" width="64" style="269" customWidth="1"/>
    <col min="13060" max="13060" width="32.109375" style="269" customWidth="1"/>
    <col min="13061" max="13061" width="23.6640625" style="269" customWidth="1"/>
    <col min="13062" max="13067" width="19.5546875" style="269" customWidth="1"/>
    <col min="13068" max="13068" width="7.44140625" style="269" bestFit="1" customWidth="1"/>
    <col min="13069" max="13069" width="6.6640625" style="269" bestFit="1" customWidth="1"/>
    <col min="13070" max="13070" width="9.88671875" style="269" bestFit="1" customWidth="1"/>
    <col min="13071" max="13071" width="21.109375" style="269" bestFit="1" customWidth="1"/>
    <col min="13072" max="13072" width="16.44140625" style="269" bestFit="1" customWidth="1"/>
    <col min="13073" max="13073" width="7.33203125" style="269" bestFit="1" customWidth="1"/>
    <col min="13074" max="13074" width="9.33203125" style="269" bestFit="1" customWidth="1"/>
    <col min="13075" max="13075" width="17.88671875" style="269" bestFit="1" customWidth="1"/>
    <col min="13076" max="13076" width="6.6640625" style="269" bestFit="1" customWidth="1"/>
    <col min="13077" max="13077" width="19.109375" style="269" bestFit="1" customWidth="1"/>
    <col min="13078" max="13078" width="25.109375" style="269" bestFit="1" customWidth="1"/>
    <col min="13079" max="13079" width="21.44140625" style="269" bestFit="1" customWidth="1"/>
    <col min="13080" max="13080" width="19.6640625" style="269" bestFit="1" customWidth="1"/>
    <col min="13081" max="13081" width="14" style="269" bestFit="1" customWidth="1"/>
    <col min="13082" max="13082" width="13.109375" style="269" bestFit="1" customWidth="1"/>
    <col min="13083" max="13083" width="9.33203125" style="269" bestFit="1" customWidth="1"/>
    <col min="13084" max="13084" width="13.109375" style="269" bestFit="1" customWidth="1"/>
    <col min="13085" max="13085" width="7.44140625" style="269" bestFit="1" customWidth="1"/>
    <col min="13086" max="13086" width="19.44140625" style="269" bestFit="1" customWidth="1"/>
    <col min="13087" max="13087" width="20.88671875" style="269" bestFit="1" customWidth="1"/>
    <col min="13088" max="13088" width="19" style="269" bestFit="1" customWidth="1"/>
    <col min="13089" max="13089" width="25.88671875" style="269" bestFit="1" customWidth="1"/>
    <col min="13090" max="13090" width="14.5546875" style="269" bestFit="1" customWidth="1"/>
    <col min="13091" max="13091" width="14.44140625" style="269" bestFit="1" customWidth="1"/>
    <col min="13092" max="13092" width="27.33203125" style="269" bestFit="1" customWidth="1"/>
    <col min="13093" max="13093" width="11.5546875" style="269" bestFit="1" customWidth="1"/>
    <col min="13094" max="13094" width="6.33203125" style="269" bestFit="1" customWidth="1"/>
    <col min="13095" max="13095" width="7" style="269" bestFit="1" customWidth="1"/>
    <col min="13096" max="13096" width="23.88671875" style="269" bestFit="1" customWidth="1"/>
    <col min="13097" max="13097" width="12.88671875" style="269" bestFit="1" customWidth="1"/>
    <col min="13098" max="13098" width="11.33203125" style="269" bestFit="1" customWidth="1"/>
    <col min="13099" max="13099" width="15.33203125" style="269" bestFit="1" customWidth="1"/>
    <col min="13100" max="13100" width="21.109375" style="269" bestFit="1" customWidth="1"/>
    <col min="13101" max="13101" width="23.88671875" style="269" bestFit="1" customWidth="1"/>
    <col min="13102" max="13102" width="14.44140625" style="269" bestFit="1" customWidth="1"/>
    <col min="13103" max="13103" width="11.109375" style="269" bestFit="1" customWidth="1"/>
    <col min="13104" max="13104" width="15" style="269" bestFit="1" customWidth="1"/>
    <col min="13105" max="13105" width="11.6640625" style="269" bestFit="1" customWidth="1"/>
    <col min="13106" max="13106" width="23.5546875" style="269" bestFit="1" customWidth="1"/>
    <col min="13107" max="13107" width="22.109375" style="269" bestFit="1" customWidth="1"/>
    <col min="13108" max="13108" width="21" style="269" bestFit="1" customWidth="1"/>
    <col min="13109" max="13109" width="15.6640625" style="269" bestFit="1" customWidth="1"/>
    <col min="13110" max="13110" width="10.44140625" style="269" bestFit="1" customWidth="1"/>
    <col min="13111" max="13111" width="13.6640625" style="269" bestFit="1" customWidth="1"/>
    <col min="13112" max="13112" width="18" style="269" bestFit="1" customWidth="1"/>
    <col min="13113" max="13113" width="19.6640625" style="269" bestFit="1" customWidth="1"/>
    <col min="13114" max="13114" width="13.88671875" style="269"/>
    <col min="13115" max="13115" width="15.6640625" style="269" bestFit="1" customWidth="1"/>
    <col min="13116" max="13116" width="28.5546875" style="269" bestFit="1" customWidth="1"/>
    <col min="13117" max="13117" width="20.33203125" style="269" bestFit="1" customWidth="1"/>
    <col min="13118" max="13118" width="16" style="269" bestFit="1" customWidth="1"/>
    <col min="13119" max="13119" width="13.6640625" style="269" bestFit="1" customWidth="1"/>
    <col min="13120" max="13120" width="28.109375" style="269" bestFit="1" customWidth="1"/>
    <col min="13121" max="13121" width="15.88671875" style="269" bestFit="1" customWidth="1"/>
    <col min="13122" max="13122" width="26.33203125" style="269" bestFit="1" customWidth="1"/>
    <col min="13123" max="13123" width="13.109375" style="269" bestFit="1" customWidth="1"/>
    <col min="13124" max="13124" width="15" style="269" bestFit="1" customWidth="1"/>
    <col min="13125" max="13125" width="9" style="269" bestFit="1" customWidth="1"/>
    <col min="13126" max="13126" width="18" style="269" bestFit="1" customWidth="1"/>
    <col min="13127" max="13127" width="14.33203125" style="269" bestFit="1" customWidth="1"/>
    <col min="13128" max="13128" width="15.6640625" style="269" bestFit="1" customWidth="1"/>
    <col min="13129" max="13129" width="18.6640625" style="269" bestFit="1" customWidth="1"/>
    <col min="13130" max="13130" width="16.109375" style="269" bestFit="1" customWidth="1"/>
    <col min="13131" max="13131" width="23.5546875" style="269" bestFit="1" customWidth="1"/>
    <col min="13132" max="13132" width="23.88671875" style="269" bestFit="1" customWidth="1"/>
    <col min="13133" max="13133" width="22.88671875" style="269" bestFit="1" customWidth="1"/>
    <col min="13134" max="13134" width="11.6640625" style="269" bestFit="1" customWidth="1"/>
    <col min="13135" max="13135" width="11.88671875" style="269" bestFit="1" customWidth="1"/>
    <col min="13136" max="13136" width="15.109375" style="269" bestFit="1" customWidth="1"/>
    <col min="13137" max="13137" width="15.33203125" style="269" bestFit="1" customWidth="1"/>
    <col min="13138" max="13138" width="19.5546875" style="269" bestFit="1" customWidth="1"/>
    <col min="13139" max="13139" width="21.5546875" style="269" bestFit="1" customWidth="1"/>
    <col min="13140" max="13140" width="18.88671875" style="269" bestFit="1" customWidth="1"/>
    <col min="13141" max="13141" width="8.6640625" style="269" bestFit="1" customWidth="1"/>
    <col min="13142" max="13142" width="8.88671875" style="269" bestFit="1" customWidth="1"/>
    <col min="13143" max="13143" width="13.109375" style="269" bestFit="1" customWidth="1"/>
    <col min="13144" max="13144" width="9.5546875" style="269" bestFit="1" customWidth="1"/>
    <col min="13145" max="13145" width="9.6640625" style="269" bestFit="1" customWidth="1"/>
    <col min="13146" max="13146" width="14" style="269" bestFit="1" customWidth="1"/>
    <col min="13147" max="13147" width="17" style="269" bestFit="1" customWidth="1"/>
    <col min="13148" max="13148" width="17.33203125" style="269" bestFit="1" customWidth="1"/>
    <col min="13149" max="13149" width="21.5546875" style="269" bestFit="1" customWidth="1"/>
    <col min="13150" max="13150" width="17.6640625" style="269" bestFit="1" customWidth="1"/>
    <col min="13151" max="13151" width="14.5546875" style="269" bestFit="1" customWidth="1"/>
    <col min="13152" max="13152" width="15.6640625" style="269" bestFit="1" customWidth="1"/>
    <col min="13153" max="13153" width="19.109375" style="269" bestFit="1" customWidth="1"/>
    <col min="13154" max="13154" width="12.44140625" style="269" bestFit="1" customWidth="1"/>
    <col min="13155" max="13156" width="14.88671875" style="269" bestFit="1" customWidth="1"/>
    <col min="13157" max="13157" width="14.44140625" style="269" bestFit="1" customWidth="1"/>
    <col min="13158" max="13158" width="23.109375" style="269" bestFit="1" customWidth="1"/>
    <col min="13159" max="13159" width="26" style="269" bestFit="1" customWidth="1"/>
    <col min="13160" max="13160" width="19.44140625" style="269" bestFit="1" customWidth="1"/>
    <col min="13161" max="13161" width="21.5546875" style="269" bestFit="1" customWidth="1"/>
    <col min="13162" max="13162" width="25.88671875" style="269" bestFit="1" customWidth="1"/>
    <col min="13163" max="13163" width="18.5546875" style="269" bestFit="1" customWidth="1"/>
    <col min="13164" max="13164" width="16.33203125" style="269" bestFit="1" customWidth="1"/>
    <col min="13165" max="13165" width="15.44140625" style="269" bestFit="1" customWidth="1"/>
    <col min="13166" max="13166" width="17.33203125" style="269" bestFit="1" customWidth="1"/>
    <col min="13167" max="13167" width="17.44140625" style="269" bestFit="1" customWidth="1"/>
    <col min="13168" max="13168" width="21.6640625" style="269" bestFit="1" customWidth="1"/>
    <col min="13169" max="13169" width="17.33203125" style="269" bestFit="1" customWidth="1"/>
    <col min="13170" max="13170" width="17.44140625" style="269" bestFit="1" customWidth="1"/>
    <col min="13171" max="13171" width="21.6640625" style="269" bestFit="1" customWidth="1"/>
    <col min="13172" max="13172" width="13.44140625" style="269" bestFit="1" customWidth="1"/>
    <col min="13173" max="13270" width="12" style="269" customWidth="1"/>
    <col min="13271" max="13271" width="17.109375" style="269" customWidth="1"/>
    <col min="13272" max="13312" width="13.88671875" style="269"/>
    <col min="13313" max="13313" width="2.5546875" style="269" customWidth="1"/>
    <col min="13314" max="13314" width="0" style="269" hidden="1" customWidth="1"/>
    <col min="13315" max="13315" width="64" style="269" customWidth="1"/>
    <col min="13316" max="13316" width="32.109375" style="269" customWidth="1"/>
    <col min="13317" max="13317" width="23.6640625" style="269" customWidth="1"/>
    <col min="13318" max="13323" width="19.5546875" style="269" customWidth="1"/>
    <col min="13324" max="13324" width="7.44140625" style="269" bestFit="1" customWidth="1"/>
    <col min="13325" max="13325" width="6.6640625" style="269" bestFit="1" customWidth="1"/>
    <col min="13326" max="13326" width="9.88671875" style="269" bestFit="1" customWidth="1"/>
    <col min="13327" max="13327" width="21.109375" style="269" bestFit="1" customWidth="1"/>
    <col min="13328" max="13328" width="16.44140625" style="269" bestFit="1" customWidth="1"/>
    <col min="13329" max="13329" width="7.33203125" style="269" bestFit="1" customWidth="1"/>
    <col min="13330" max="13330" width="9.33203125" style="269" bestFit="1" customWidth="1"/>
    <col min="13331" max="13331" width="17.88671875" style="269" bestFit="1" customWidth="1"/>
    <col min="13332" max="13332" width="6.6640625" style="269" bestFit="1" customWidth="1"/>
    <col min="13333" max="13333" width="19.109375" style="269" bestFit="1" customWidth="1"/>
    <col min="13334" max="13334" width="25.109375" style="269" bestFit="1" customWidth="1"/>
    <col min="13335" max="13335" width="21.44140625" style="269" bestFit="1" customWidth="1"/>
    <col min="13336" max="13336" width="19.6640625" style="269" bestFit="1" customWidth="1"/>
    <col min="13337" max="13337" width="14" style="269" bestFit="1" customWidth="1"/>
    <col min="13338" max="13338" width="13.109375" style="269" bestFit="1" customWidth="1"/>
    <col min="13339" max="13339" width="9.33203125" style="269" bestFit="1" customWidth="1"/>
    <col min="13340" max="13340" width="13.109375" style="269" bestFit="1" customWidth="1"/>
    <col min="13341" max="13341" width="7.44140625" style="269" bestFit="1" customWidth="1"/>
    <col min="13342" max="13342" width="19.44140625" style="269" bestFit="1" customWidth="1"/>
    <col min="13343" max="13343" width="20.88671875" style="269" bestFit="1" customWidth="1"/>
    <col min="13344" max="13344" width="19" style="269" bestFit="1" customWidth="1"/>
    <col min="13345" max="13345" width="25.88671875" style="269" bestFit="1" customWidth="1"/>
    <col min="13346" max="13346" width="14.5546875" style="269" bestFit="1" customWidth="1"/>
    <col min="13347" max="13347" width="14.44140625" style="269" bestFit="1" customWidth="1"/>
    <col min="13348" max="13348" width="27.33203125" style="269" bestFit="1" customWidth="1"/>
    <col min="13349" max="13349" width="11.5546875" style="269" bestFit="1" customWidth="1"/>
    <col min="13350" max="13350" width="6.33203125" style="269" bestFit="1" customWidth="1"/>
    <col min="13351" max="13351" width="7" style="269" bestFit="1" customWidth="1"/>
    <col min="13352" max="13352" width="23.88671875" style="269" bestFit="1" customWidth="1"/>
    <col min="13353" max="13353" width="12.88671875" style="269" bestFit="1" customWidth="1"/>
    <col min="13354" max="13354" width="11.33203125" style="269" bestFit="1" customWidth="1"/>
    <col min="13355" max="13355" width="15.33203125" style="269" bestFit="1" customWidth="1"/>
    <col min="13356" max="13356" width="21.109375" style="269" bestFit="1" customWidth="1"/>
    <col min="13357" max="13357" width="23.88671875" style="269" bestFit="1" customWidth="1"/>
    <col min="13358" max="13358" width="14.44140625" style="269" bestFit="1" customWidth="1"/>
    <col min="13359" max="13359" width="11.109375" style="269" bestFit="1" customWidth="1"/>
    <col min="13360" max="13360" width="15" style="269" bestFit="1" customWidth="1"/>
    <col min="13361" max="13361" width="11.6640625" style="269" bestFit="1" customWidth="1"/>
    <col min="13362" max="13362" width="23.5546875" style="269" bestFit="1" customWidth="1"/>
    <col min="13363" max="13363" width="22.109375" style="269" bestFit="1" customWidth="1"/>
    <col min="13364" max="13364" width="21" style="269" bestFit="1" customWidth="1"/>
    <col min="13365" max="13365" width="15.6640625" style="269" bestFit="1" customWidth="1"/>
    <col min="13366" max="13366" width="10.44140625" style="269" bestFit="1" customWidth="1"/>
    <col min="13367" max="13367" width="13.6640625" style="269" bestFit="1" customWidth="1"/>
    <col min="13368" max="13368" width="18" style="269" bestFit="1" customWidth="1"/>
    <col min="13369" max="13369" width="19.6640625" style="269" bestFit="1" customWidth="1"/>
    <col min="13370" max="13370" width="13.88671875" style="269"/>
    <col min="13371" max="13371" width="15.6640625" style="269" bestFit="1" customWidth="1"/>
    <col min="13372" max="13372" width="28.5546875" style="269" bestFit="1" customWidth="1"/>
    <col min="13373" max="13373" width="20.33203125" style="269" bestFit="1" customWidth="1"/>
    <col min="13374" max="13374" width="16" style="269" bestFit="1" customWidth="1"/>
    <col min="13375" max="13375" width="13.6640625" style="269" bestFit="1" customWidth="1"/>
    <col min="13376" max="13376" width="28.109375" style="269" bestFit="1" customWidth="1"/>
    <col min="13377" max="13377" width="15.88671875" style="269" bestFit="1" customWidth="1"/>
    <col min="13378" max="13378" width="26.33203125" style="269" bestFit="1" customWidth="1"/>
    <col min="13379" max="13379" width="13.109375" style="269" bestFit="1" customWidth="1"/>
    <col min="13380" max="13380" width="15" style="269" bestFit="1" customWidth="1"/>
    <col min="13381" max="13381" width="9" style="269" bestFit="1" customWidth="1"/>
    <col min="13382" max="13382" width="18" style="269" bestFit="1" customWidth="1"/>
    <col min="13383" max="13383" width="14.33203125" style="269" bestFit="1" customWidth="1"/>
    <col min="13384" max="13384" width="15.6640625" style="269" bestFit="1" customWidth="1"/>
    <col min="13385" max="13385" width="18.6640625" style="269" bestFit="1" customWidth="1"/>
    <col min="13386" max="13386" width="16.109375" style="269" bestFit="1" customWidth="1"/>
    <col min="13387" max="13387" width="23.5546875" style="269" bestFit="1" customWidth="1"/>
    <col min="13388" max="13388" width="23.88671875" style="269" bestFit="1" customWidth="1"/>
    <col min="13389" max="13389" width="22.88671875" style="269" bestFit="1" customWidth="1"/>
    <col min="13390" max="13390" width="11.6640625" style="269" bestFit="1" customWidth="1"/>
    <col min="13391" max="13391" width="11.88671875" style="269" bestFit="1" customWidth="1"/>
    <col min="13392" max="13392" width="15.109375" style="269" bestFit="1" customWidth="1"/>
    <col min="13393" max="13393" width="15.33203125" style="269" bestFit="1" customWidth="1"/>
    <col min="13394" max="13394" width="19.5546875" style="269" bestFit="1" customWidth="1"/>
    <col min="13395" max="13395" width="21.5546875" style="269" bestFit="1" customWidth="1"/>
    <col min="13396" max="13396" width="18.88671875" style="269" bestFit="1" customWidth="1"/>
    <col min="13397" max="13397" width="8.6640625" style="269" bestFit="1" customWidth="1"/>
    <col min="13398" max="13398" width="8.88671875" style="269" bestFit="1" customWidth="1"/>
    <col min="13399" max="13399" width="13.109375" style="269" bestFit="1" customWidth="1"/>
    <col min="13400" max="13400" width="9.5546875" style="269" bestFit="1" customWidth="1"/>
    <col min="13401" max="13401" width="9.6640625" style="269" bestFit="1" customWidth="1"/>
    <col min="13402" max="13402" width="14" style="269" bestFit="1" customWidth="1"/>
    <col min="13403" max="13403" width="17" style="269" bestFit="1" customWidth="1"/>
    <col min="13404" max="13404" width="17.33203125" style="269" bestFit="1" customWidth="1"/>
    <col min="13405" max="13405" width="21.5546875" style="269" bestFit="1" customWidth="1"/>
    <col min="13406" max="13406" width="17.6640625" style="269" bestFit="1" customWidth="1"/>
    <col min="13407" max="13407" width="14.5546875" style="269" bestFit="1" customWidth="1"/>
    <col min="13408" max="13408" width="15.6640625" style="269" bestFit="1" customWidth="1"/>
    <col min="13409" max="13409" width="19.109375" style="269" bestFit="1" customWidth="1"/>
    <col min="13410" max="13410" width="12.44140625" style="269" bestFit="1" customWidth="1"/>
    <col min="13411" max="13412" width="14.88671875" style="269" bestFit="1" customWidth="1"/>
    <col min="13413" max="13413" width="14.44140625" style="269" bestFit="1" customWidth="1"/>
    <col min="13414" max="13414" width="23.109375" style="269" bestFit="1" customWidth="1"/>
    <col min="13415" max="13415" width="26" style="269" bestFit="1" customWidth="1"/>
    <col min="13416" max="13416" width="19.44140625" style="269" bestFit="1" customWidth="1"/>
    <col min="13417" max="13417" width="21.5546875" style="269" bestFit="1" customWidth="1"/>
    <col min="13418" max="13418" width="25.88671875" style="269" bestFit="1" customWidth="1"/>
    <col min="13419" max="13419" width="18.5546875" style="269" bestFit="1" customWidth="1"/>
    <col min="13420" max="13420" width="16.33203125" style="269" bestFit="1" customWidth="1"/>
    <col min="13421" max="13421" width="15.44140625" style="269" bestFit="1" customWidth="1"/>
    <col min="13422" max="13422" width="17.33203125" style="269" bestFit="1" customWidth="1"/>
    <col min="13423" max="13423" width="17.44140625" style="269" bestFit="1" customWidth="1"/>
    <col min="13424" max="13424" width="21.6640625" style="269" bestFit="1" customWidth="1"/>
    <col min="13425" max="13425" width="17.33203125" style="269" bestFit="1" customWidth="1"/>
    <col min="13426" max="13426" width="17.44140625" style="269" bestFit="1" customWidth="1"/>
    <col min="13427" max="13427" width="21.6640625" style="269" bestFit="1" customWidth="1"/>
    <col min="13428" max="13428" width="13.44140625" style="269" bestFit="1" customWidth="1"/>
    <col min="13429" max="13526" width="12" style="269" customWidth="1"/>
    <col min="13527" max="13527" width="17.109375" style="269" customWidth="1"/>
    <col min="13528" max="13568" width="13.88671875" style="269"/>
    <col min="13569" max="13569" width="2.5546875" style="269" customWidth="1"/>
    <col min="13570" max="13570" width="0" style="269" hidden="1" customWidth="1"/>
    <col min="13571" max="13571" width="64" style="269" customWidth="1"/>
    <col min="13572" max="13572" width="32.109375" style="269" customWidth="1"/>
    <col min="13573" max="13573" width="23.6640625" style="269" customWidth="1"/>
    <col min="13574" max="13579" width="19.5546875" style="269" customWidth="1"/>
    <col min="13580" max="13580" width="7.44140625" style="269" bestFit="1" customWidth="1"/>
    <col min="13581" max="13581" width="6.6640625" style="269" bestFit="1" customWidth="1"/>
    <col min="13582" max="13582" width="9.88671875" style="269" bestFit="1" customWidth="1"/>
    <col min="13583" max="13583" width="21.109375" style="269" bestFit="1" customWidth="1"/>
    <col min="13584" max="13584" width="16.44140625" style="269" bestFit="1" customWidth="1"/>
    <col min="13585" max="13585" width="7.33203125" style="269" bestFit="1" customWidth="1"/>
    <col min="13586" max="13586" width="9.33203125" style="269" bestFit="1" customWidth="1"/>
    <col min="13587" max="13587" width="17.88671875" style="269" bestFit="1" customWidth="1"/>
    <col min="13588" max="13588" width="6.6640625" style="269" bestFit="1" customWidth="1"/>
    <col min="13589" max="13589" width="19.109375" style="269" bestFit="1" customWidth="1"/>
    <col min="13590" max="13590" width="25.109375" style="269" bestFit="1" customWidth="1"/>
    <col min="13591" max="13591" width="21.44140625" style="269" bestFit="1" customWidth="1"/>
    <col min="13592" max="13592" width="19.6640625" style="269" bestFit="1" customWidth="1"/>
    <col min="13593" max="13593" width="14" style="269" bestFit="1" customWidth="1"/>
    <col min="13594" max="13594" width="13.109375" style="269" bestFit="1" customWidth="1"/>
    <col min="13595" max="13595" width="9.33203125" style="269" bestFit="1" customWidth="1"/>
    <col min="13596" max="13596" width="13.109375" style="269" bestFit="1" customWidth="1"/>
    <col min="13597" max="13597" width="7.44140625" style="269" bestFit="1" customWidth="1"/>
    <col min="13598" max="13598" width="19.44140625" style="269" bestFit="1" customWidth="1"/>
    <col min="13599" max="13599" width="20.88671875" style="269" bestFit="1" customWidth="1"/>
    <col min="13600" max="13600" width="19" style="269" bestFit="1" customWidth="1"/>
    <col min="13601" max="13601" width="25.88671875" style="269" bestFit="1" customWidth="1"/>
    <col min="13602" max="13602" width="14.5546875" style="269" bestFit="1" customWidth="1"/>
    <col min="13603" max="13603" width="14.44140625" style="269" bestFit="1" customWidth="1"/>
    <col min="13604" max="13604" width="27.33203125" style="269" bestFit="1" customWidth="1"/>
    <col min="13605" max="13605" width="11.5546875" style="269" bestFit="1" customWidth="1"/>
    <col min="13606" max="13606" width="6.33203125" style="269" bestFit="1" customWidth="1"/>
    <col min="13607" max="13607" width="7" style="269" bestFit="1" customWidth="1"/>
    <col min="13608" max="13608" width="23.88671875" style="269" bestFit="1" customWidth="1"/>
    <col min="13609" max="13609" width="12.88671875" style="269" bestFit="1" customWidth="1"/>
    <col min="13610" max="13610" width="11.33203125" style="269" bestFit="1" customWidth="1"/>
    <col min="13611" max="13611" width="15.33203125" style="269" bestFit="1" customWidth="1"/>
    <col min="13612" max="13612" width="21.109375" style="269" bestFit="1" customWidth="1"/>
    <col min="13613" max="13613" width="23.88671875" style="269" bestFit="1" customWidth="1"/>
    <col min="13614" max="13614" width="14.44140625" style="269" bestFit="1" customWidth="1"/>
    <col min="13615" max="13615" width="11.109375" style="269" bestFit="1" customWidth="1"/>
    <col min="13616" max="13616" width="15" style="269" bestFit="1" customWidth="1"/>
    <col min="13617" max="13617" width="11.6640625" style="269" bestFit="1" customWidth="1"/>
    <col min="13618" max="13618" width="23.5546875" style="269" bestFit="1" customWidth="1"/>
    <col min="13619" max="13619" width="22.109375" style="269" bestFit="1" customWidth="1"/>
    <col min="13620" max="13620" width="21" style="269" bestFit="1" customWidth="1"/>
    <col min="13621" max="13621" width="15.6640625" style="269" bestFit="1" customWidth="1"/>
    <col min="13622" max="13622" width="10.44140625" style="269" bestFit="1" customWidth="1"/>
    <col min="13623" max="13623" width="13.6640625" style="269" bestFit="1" customWidth="1"/>
    <col min="13624" max="13624" width="18" style="269" bestFit="1" customWidth="1"/>
    <col min="13625" max="13625" width="19.6640625" style="269" bestFit="1" customWidth="1"/>
    <col min="13626" max="13626" width="13.88671875" style="269"/>
    <col min="13627" max="13627" width="15.6640625" style="269" bestFit="1" customWidth="1"/>
    <col min="13628" max="13628" width="28.5546875" style="269" bestFit="1" customWidth="1"/>
    <col min="13629" max="13629" width="20.33203125" style="269" bestFit="1" customWidth="1"/>
    <col min="13630" max="13630" width="16" style="269" bestFit="1" customWidth="1"/>
    <col min="13631" max="13631" width="13.6640625" style="269" bestFit="1" customWidth="1"/>
    <col min="13632" max="13632" width="28.109375" style="269" bestFit="1" customWidth="1"/>
    <col min="13633" max="13633" width="15.88671875" style="269" bestFit="1" customWidth="1"/>
    <col min="13634" max="13634" width="26.33203125" style="269" bestFit="1" customWidth="1"/>
    <col min="13635" max="13635" width="13.109375" style="269" bestFit="1" customWidth="1"/>
    <col min="13636" max="13636" width="15" style="269" bestFit="1" customWidth="1"/>
    <col min="13637" max="13637" width="9" style="269" bestFit="1" customWidth="1"/>
    <col min="13638" max="13638" width="18" style="269" bestFit="1" customWidth="1"/>
    <col min="13639" max="13639" width="14.33203125" style="269" bestFit="1" customWidth="1"/>
    <col min="13640" max="13640" width="15.6640625" style="269" bestFit="1" customWidth="1"/>
    <col min="13641" max="13641" width="18.6640625" style="269" bestFit="1" customWidth="1"/>
    <col min="13642" max="13642" width="16.109375" style="269" bestFit="1" customWidth="1"/>
    <col min="13643" max="13643" width="23.5546875" style="269" bestFit="1" customWidth="1"/>
    <col min="13644" max="13644" width="23.88671875" style="269" bestFit="1" customWidth="1"/>
    <col min="13645" max="13645" width="22.88671875" style="269" bestFit="1" customWidth="1"/>
    <col min="13646" max="13646" width="11.6640625" style="269" bestFit="1" customWidth="1"/>
    <col min="13647" max="13647" width="11.88671875" style="269" bestFit="1" customWidth="1"/>
    <col min="13648" max="13648" width="15.109375" style="269" bestFit="1" customWidth="1"/>
    <col min="13649" max="13649" width="15.33203125" style="269" bestFit="1" customWidth="1"/>
    <col min="13650" max="13650" width="19.5546875" style="269" bestFit="1" customWidth="1"/>
    <col min="13651" max="13651" width="21.5546875" style="269" bestFit="1" customWidth="1"/>
    <col min="13652" max="13652" width="18.88671875" style="269" bestFit="1" customWidth="1"/>
    <col min="13653" max="13653" width="8.6640625" style="269" bestFit="1" customWidth="1"/>
    <col min="13654" max="13654" width="8.88671875" style="269" bestFit="1" customWidth="1"/>
    <col min="13655" max="13655" width="13.109375" style="269" bestFit="1" customWidth="1"/>
    <col min="13656" max="13656" width="9.5546875" style="269" bestFit="1" customWidth="1"/>
    <col min="13657" max="13657" width="9.6640625" style="269" bestFit="1" customWidth="1"/>
    <col min="13658" max="13658" width="14" style="269" bestFit="1" customWidth="1"/>
    <col min="13659" max="13659" width="17" style="269" bestFit="1" customWidth="1"/>
    <col min="13660" max="13660" width="17.33203125" style="269" bestFit="1" customWidth="1"/>
    <col min="13661" max="13661" width="21.5546875" style="269" bestFit="1" customWidth="1"/>
    <col min="13662" max="13662" width="17.6640625" style="269" bestFit="1" customWidth="1"/>
    <col min="13663" max="13663" width="14.5546875" style="269" bestFit="1" customWidth="1"/>
    <col min="13664" max="13664" width="15.6640625" style="269" bestFit="1" customWidth="1"/>
    <col min="13665" max="13665" width="19.109375" style="269" bestFit="1" customWidth="1"/>
    <col min="13666" max="13666" width="12.44140625" style="269" bestFit="1" customWidth="1"/>
    <col min="13667" max="13668" width="14.88671875" style="269" bestFit="1" customWidth="1"/>
    <col min="13669" max="13669" width="14.44140625" style="269" bestFit="1" customWidth="1"/>
    <col min="13670" max="13670" width="23.109375" style="269" bestFit="1" customWidth="1"/>
    <col min="13671" max="13671" width="26" style="269" bestFit="1" customWidth="1"/>
    <col min="13672" max="13672" width="19.44140625" style="269" bestFit="1" customWidth="1"/>
    <col min="13673" max="13673" width="21.5546875" style="269" bestFit="1" customWidth="1"/>
    <col min="13674" max="13674" width="25.88671875" style="269" bestFit="1" customWidth="1"/>
    <col min="13675" max="13675" width="18.5546875" style="269" bestFit="1" customWidth="1"/>
    <col min="13676" max="13676" width="16.33203125" style="269" bestFit="1" customWidth="1"/>
    <col min="13677" max="13677" width="15.44140625" style="269" bestFit="1" customWidth="1"/>
    <col min="13678" max="13678" width="17.33203125" style="269" bestFit="1" customWidth="1"/>
    <col min="13679" max="13679" width="17.44140625" style="269" bestFit="1" customWidth="1"/>
    <col min="13680" max="13680" width="21.6640625" style="269" bestFit="1" customWidth="1"/>
    <col min="13681" max="13681" width="17.33203125" style="269" bestFit="1" customWidth="1"/>
    <col min="13682" max="13682" width="17.44140625" style="269" bestFit="1" customWidth="1"/>
    <col min="13683" max="13683" width="21.6640625" style="269" bestFit="1" customWidth="1"/>
    <col min="13684" max="13684" width="13.44140625" style="269" bestFit="1" customWidth="1"/>
    <col min="13685" max="13782" width="12" style="269" customWidth="1"/>
    <col min="13783" max="13783" width="17.109375" style="269" customWidth="1"/>
    <col min="13784" max="13824" width="13.88671875" style="269"/>
    <col min="13825" max="13825" width="2.5546875" style="269" customWidth="1"/>
    <col min="13826" max="13826" width="0" style="269" hidden="1" customWidth="1"/>
    <col min="13827" max="13827" width="64" style="269" customWidth="1"/>
    <col min="13828" max="13828" width="32.109375" style="269" customWidth="1"/>
    <col min="13829" max="13829" width="23.6640625" style="269" customWidth="1"/>
    <col min="13830" max="13835" width="19.5546875" style="269" customWidth="1"/>
    <col min="13836" max="13836" width="7.44140625" style="269" bestFit="1" customWidth="1"/>
    <col min="13837" max="13837" width="6.6640625" style="269" bestFit="1" customWidth="1"/>
    <col min="13838" max="13838" width="9.88671875" style="269" bestFit="1" customWidth="1"/>
    <col min="13839" max="13839" width="21.109375" style="269" bestFit="1" customWidth="1"/>
    <col min="13840" max="13840" width="16.44140625" style="269" bestFit="1" customWidth="1"/>
    <col min="13841" max="13841" width="7.33203125" style="269" bestFit="1" customWidth="1"/>
    <col min="13842" max="13842" width="9.33203125" style="269" bestFit="1" customWidth="1"/>
    <col min="13843" max="13843" width="17.88671875" style="269" bestFit="1" customWidth="1"/>
    <col min="13844" max="13844" width="6.6640625" style="269" bestFit="1" customWidth="1"/>
    <col min="13845" max="13845" width="19.109375" style="269" bestFit="1" customWidth="1"/>
    <col min="13846" max="13846" width="25.109375" style="269" bestFit="1" customWidth="1"/>
    <col min="13847" max="13847" width="21.44140625" style="269" bestFit="1" customWidth="1"/>
    <col min="13848" max="13848" width="19.6640625" style="269" bestFit="1" customWidth="1"/>
    <col min="13849" max="13849" width="14" style="269" bestFit="1" customWidth="1"/>
    <col min="13850" max="13850" width="13.109375" style="269" bestFit="1" customWidth="1"/>
    <col min="13851" max="13851" width="9.33203125" style="269" bestFit="1" customWidth="1"/>
    <col min="13852" max="13852" width="13.109375" style="269" bestFit="1" customWidth="1"/>
    <col min="13853" max="13853" width="7.44140625" style="269" bestFit="1" customWidth="1"/>
    <col min="13854" max="13854" width="19.44140625" style="269" bestFit="1" customWidth="1"/>
    <col min="13855" max="13855" width="20.88671875" style="269" bestFit="1" customWidth="1"/>
    <col min="13856" max="13856" width="19" style="269" bestFit="1" customWidth="1"/>
    <col min="13857" max="13857" width="25.88671875" style="269" bestFit="1" customWidth="1"/>
    <col min="13858" max="13858" width="14.5546875" style="269" bestFit="1" customWidth="1"/>
    <col min="13859" max="13859" width="14.44140625" style="269" bestFit="1" customWidth="1"/>
    <col min="13860" max="13860" width="27.33203125" style="269" bestFit="1" customWidth="1"/>
    <col min="13861" max="13861" width="11.5546875" style="269" bestFit="1" customWidth="1"/>
    <col min="13862" max="13862" width="6.33203125" style="269" bestFit="1" customWidth="1"/>
    <col min="13863" max="13863" width="7" style="269" bestFit="1" customWidth="1"/>
    <col min="13864" max="13864" width="23.88671875" style="269" bestFit="1" customWidth="1"/>
    <col min="13865" max="13865" width="12.88671875" style="269" bestFit="1" customWidth="1"/>
    <col min="13866" max="13866" width="11.33203125" style="269" bestFit="1" customWidth="1"/>
    <col min="13867" max="13867" width="15.33203125" style="269" bestFit="1" customWidth="1"/>
    <col min="13868" max="13868" width="21.109375" style="269" bestFit="1" customWidth="1"/>
    <col min="13869" max="13869" width="23.88671875" style="269" bestFit="1" customWidth="1"/>
    <col min="13870" max="13870" width="14.44140625" style="269" bestFit="1" customWidth="1"/>
    <col min="13871" max="13871" width="11.109375" style="269" bestFit="1" customWidth="1"/>
    <col min="13872" max="13872" width="15" style="269" bestFit="1" customWidth="1"/>
    <col min="13873" max="13873" width="11.6640625" style="269" bestFit="1" customWidth="1"/>
    <col min="13874" max="13874" width="23.5546875" style="269" bestFit="1" customWidth="1"/>
    <col min="13875" max="13875" width="22.109375" style="269" bestFit="1" customWidth="1"/>
    <col min="13876" max="13876" width="21" style="269" bestFit="1" customWidth="1"/>
    <col min="13877" max="13877" width="15.6640625" style="269" bestFit="1" customWidth="1"/>
    <col min="13878" max="13878" width="10.44140625" style="269" bestFit="1" customWidth="1"/>
    <col min="13879" max="13879" width="13.6640625" style="269" bestFit="1" customWidth="1"/>
    <col min="13880" max="13880" width="18" style="269" bestFit="1" customWidth="1"/>
    <col min="13881" max="13881" width="19.6640625" style="269" bestFit="1" customWidth="1"/>
    <col min="13882" max="13882" width="13.88671875" style="269"/>
    <col min="13883" max="13883" width="15.6640625" style="269" bestFit="1" customWidth="1"/>
    <col min="13884" max="13884" width="28.5546875" style="269" bestFit="1" customWidth="1"/>
    <col min="13885" max="13885" width="20.33203125" style="269" bestFit="1" customWidth="1"/>
    <col min="13886" max="13886" width="16" style="269" bestFit="1" customWidth="1"/>
    <col min="13887" max="13887" width="13.6640625" style="269" bestFit="1" customWidth="1"/>
    <col min="13888" max="13888" width="28.109375" style="269" bestFit="1" customWidth="1"/>
    <col min="13889" max="13889" width="15.88671875" style="269" bestFit="1" customWidth="1"/>
    <col min="13890" max="13890" width="26.33203125" style="269" bestFit="1" customWidth="1"/>
    <col min="13891" max="13891" width="13.109375" style="269" bestFit="1" customWidth="1"/>
    <col min="13892" max="13892" width="15" style="269" bestFit="1" customWidth="1"/>
    <col min="13893" max="13893" width="9" style="269" bestFit="1" customWidth="1"/>
    <col min="13894" max="13894" width="18" style="269" bestFit="1" customWidth="1"/>
    <col min="13895" max="13895" width="14.33203125" style="269" bestFit="1" customWidth="1"/>
    <col min="13896" max="13896" width="15.6640625" style="269" bestFit="1" customWidth="1"/>
    <col min="13897" max="13897" width="18.6640625" style="269" bestFit="1" customWidth="1"/>
    <col min="13898" max="13898" width="16.109375" style="269" bestFit="1" customWidth="1"/>
    <col min="13899" max="13899" width="23.5546875" style="269" bestFit="1" customWidth="1"/>
    <col min="13900" max="13900" width="23.88671875" style="269" bestFit="1" customWidth="1"/>
    <col min="13901" max="13901" width="22.88671875" style="269" bestFit="1" customWidth="1"/>
    <col min="13902" max="13902" width="11.6640625" style="269" bestFit="1" customWidth="1"/>
    <col min="13903" max="13903" width="11.88671875" style="269" bestFit="1" customWidth="1"/>
    <col min="13904" max="13904" width="15.109375" style="269" bestFit="1" customWidth="1"/>
    <col min="13905" max="13905" width="15.33203125" style="269" bestFit="1" customWidth="1"/>
    <col min="13906" max="13906" width="19.5546875" style="269" bestFit="1" customWidth="1"/>
    <col min="13907" max="13907" width="21.5546875" style="269" bestFit="1" customWidth="1"/>
    <col min="13908" max="13908" width="18.88671875" style="269" bestFit="1" customWidth="1"/>
    <col min="13909" max="13909" width="8.6640625" style="269" bestFit="1" customWidth="1"/>
    <col min="13910" max="13910" width="8.88671875" style="269" bestFit="1" customWidth="1"/>
    <col min="13911" max="13911" width="13.109375" style="269" bestFit="1" customWidth="1"/>
    <col min="13912" max="13912" width="9.5546875" style="269" bestFit="1" customWidth="1"/>
    <col min="13913" max="13913" width="9.6640625" style="269" bestFit="1" customWidth="1"/>
    <col min="13914" max="13914" width="14" style="269" bestFit="1" customWidth="1"/>
    <col min="13915" max="13915" width="17" style="269" bestFit="1" customWidth="1"/>
    <col min="13916" max="13916" width="17.33203125" style="269" bestFit="1" customWidth="1"/>
    <col min="13917" max="13917" width="21.5546875" style="269" bestFit="1" customWidth="1"/>
    <col min="13918" max="13918" width="17.6640625" style="269" bestFit="1" customWidth="1"/>
    <col min="13919" max="13919" width="14.5546875" style="269" bestFit="1" customWidth="1"/>
    <col min="13920" max="13920" width="15.6640625" style="269" bestFit="1" customWidth="1"/>
    <col min="13921" max="13921" width="19.109375" style="269" bestFit="1" customWidth="1"/>
    <col min="13922" max="13922" width="12.44140625" style="269" bestFit="1" customWidth="1"/>
    <col min="13923" max="13924" width="14.88671875" style="269" bestFit="1" customWidth="1"/>
    <col min="13925" max="13925" width="14.44140625" style="269" bestFit="1" customWidth="1"/>
    <col min="13926" max="13926" width="23.109375" style="269" bestFit="1" customWidth="1"/>
    <col min="13927" max="13927" width="26" style="269" bestFit="1" customWidth="1"/>
    <col min="13928" max="13928" width="19.44140625" style="269" bestFit="1" customWidth="1"/>
    <col min="13929" max="13929" width="21.5546875" style="269" bestFit="1" customWidth="1"/>
    <col min="13930" max="13930" width="25.88671875" style="269" bestFit="1" customWidth="1"/>
    <col min="13931" max="13931" width="18.5546875" style="269" bestFit="1" customWidth="1"/>
    <col min="13932" max="13932" width="16.33203125" style="269" bestFit="1" customWidth="1"/>
    <col min="13933" max="13933" width="15.44140625" style="269" bestFit="1" customWidth="1"/>
    <col min="13934" max="13934" width="17.33203125" style="269" bestFit="1" customWidth="1"/>
    <col min="13935" max="13935" width="17.44140625" style="269" bestFit="1" customWidth="1"/>
    <col min="13936" max="13936" width="21.6640625" style="269" bestFit="1" customWidth="1"/>
    <col min="13937" max="13937" width="17.33203125" style="269" bestFit="1" customWidth="1"/>
    <col min="13938" max="13938" width="17.44140625" style="269" bestFit="1" customWidth="1"/>
    <col min="13939" max="13939" width="21.6640625" style="269" bestFit="1" customWidth="1"/>
    <col min="13940" max="13940" width="13.44140625" style="269" bestFit="1" customWidth="1"/>
    <col min="13941" max="14038" width="12" style="269" customWidth="1"/>
    <col min="14039" max="14039" width="17.109375" style="269" customWidth="1"/>
    <col min="14040" max="14080" width="13.88671875" style="269"/>
    <col min="14081" max="14081" width="2.5546875" style="269" customWidth="1"/>
    <col min="14082" max="14082" width="0" style="269" hidden="1" customWidth="1"/>
    <col min="14083" max="14083" width="64" style="269" customWidth="1"/>
    <col min="14084" max="14084" width="32.109375" style="269" customWidth="1"/>
    <col min="14085" max="14085" width="23.6640625" style="269" customWidth="1"/>
    <col min="14086" max="14091" width="19.5546875" style="269" customWidth="1"/>
    <col min="14092" max="14092" width="7.44140625" style="269" bestFit="1" customWidth="1"/>
    <col min="14093" max="14093" width="6.6640625" style="269" bestFit="1" customWidth="1"/>
    <col min="14094" max="14094" width="9.88671875" style="269" bestFit="1" customWidth="1"/>
    <col min="14095" max="14095" width="21.109375" style="269" bestFit="1" customWidth="1"/>
    <col min="14096" max="14096" width="16.44140625" style="269" bestFit="1" customWidth="1"/>
    <col min="14097" max="14097" width="7.33203125" style="269" bestFit="1" customWidth="1"/>
    <col min="14098" max="14098" width="9.33203125" style="269" bestFit="1" customWidth="1"/>
    <col min="14099" max="14099" width="17.88671875" style="269" bestFit="1" customWidth="1"/>
    <col min="14100" max="14100" width="6.6640625" style="269" bestFit="1" customWidth="1"/>
    <col min="14101" max="14101" width="19.109375" style="269" bestFit="1" customWidth="1"/>
    <col min="14102" max="14102" width="25.109375" style="269" bestFit="1" customWidth="1"/>
    <col min="14103" max="14103" width="21.44140625" style="269" bestFit="1" customWidth="1"/>
    <col min="14104" max="14104" width="19.6640625" style="269" bestFit="1" customWidth="1"/>
    <col min="14105" max="14105" width="14" style="269" bestFit="1" customWidth="1"/>
    <col min="14106" max="14106" width="13.109375" style="269" bestFit="1" customWidth="1"/>
    <col min="14107" max="14107" width="9.33203125" style="269" bestFit="1" customWidth="1"/>
    <col min="14108" max="14108" width="13.109375" style="269" bestFit="1" customWidth="1"/>
    <col min="14109" max="14109" width="7.44140625" style="269" bestFit="1" customWidth="1"/>
    <col min="14110" max="14110" width="19.44140625" style="269" bestFit="1" customWidth="1"/>
    <col min="14111" max="14111" width="20.88671875" style="269" bestFit="1" customWidth="1"/>
    <col min="14112" max="14112" width="19" style="269" bestFit="1" customWidth="1"/>
    <col min="14113" max="14113" width="25.88671875" style="269" bestFit="1" customWidth="1"/>
    <col min="14114" max="14114" width="14.5546875" style="269" bestFit="1" customWidth="1"/>
    <col min="14115" max="14115" width="14.44140625" style="269" bestFit="1" customWidth="1"/>
    <col min="14116" max="14116" width="27.33203125" style="269" bestFit="1" customWidth="1"/>
    <col min="14117" max="14117" width="11.5546875" style="269" bestFit="1" customWidth="1"/>
    <col min="14118" max="14118" width="6.33203125" style="269" bestFit="1" customWidth="1"/>
    <col min="14119" max="14119" width="7" style="269" bestFit="1" customWidth="1"/>
    <col min="14120" max="14120" width="23.88671875" style="269" bestFit="1" customWidth="1"/>
    <col min="14121" max="14121" width="12.88671875" style="269" bestFit="1" customWidth="1"/>
    <col min="14122" max="14122" width="11.33203125" style="269" bestFit="1" customWidth="1"/>
    <col min="14123" max="14123" width="15.33203125" style="269" bestFit="1" customWidth="1"/>
    <col min="14124" max="14124" width="21.109375" style="269" bestFit="1" customWidth="1"/>
    <col min="14125" max="14125" width="23.88671875" style="269" bestFit="1" customWidth="1"/>
    <col min="14126" max="14126" width="14.44140625" style="269" bestFit="1" customWidth="1"/>
    <col min="14127" max="14127" width="11.109375" style="269" bestFit="1" customWidth="1"/>
    <col min="14128" max="14128" width="15" style="269" bestFit="1" customWidth="1"/>
    <col min="14129" max="14129" width="11.6640625" style="269" bestFit="1" customWidth="1"/>
    <col min="14130" max="14130" width="23.5546875" style="269" bestFit="1" customWidth="1"/>
    <col min="14131" max="14131" width="22.109375" style="269" bestFit="1" customWidth="1"/>
    <col min="14132" max="14132" width="21" style="269" bestFit="1" customWidth="1"/>
    <col min="14133" max="14133" width="15.6640625" style="269" bestFit="1" customWidth="1"/>
    <col min="14134" max="14134" width="10.44140625" style="269" bestFit="1" customWidth="1"/>
    <col min="14135" max="14135" width="13.6640625" style="269" bestFit="1" customWidth="1"/>
    <col min="14136" max="14136" width="18" style="269" bestFit="1" customWidth="1"/>
    <col min="14137" max="14137" width="19.6640625" style="269" bestFit="1" customWidth="1"/>
    <col min="14138" max="14138" width="13.88671875" style="269"/>
    <col min="14139" max="14139" width="15.6640625" style="269" bestFit="1" customWidth="1"/>
    <col min="14140" max="14140" width="28.5546875" style="269" bestFit="1" customWidth="1"/>
    <col min="14141" max="14141" width="20.33203125" style="269" bestFit="1" customWidth="1"/>
    <col min="14142" max="14142" width="16" style="269" bestFit="1" customWidth="1"/>
    <col min="14143" max="14143" width="13.6640625" style="269" bestFit="1" customWidth="1"/>
    <col min="14144" max="14144" width="28.109375" style="269" bestFit="1" customWidth="1"/>
    <col min="14145" max="14145" width="15.88671875" style="269" bestFit="1" customWidth="1"/>
    <col min="14146" max="14146" width="26.33203125" style="269" bestFit="1" customWidth="1"/>
    <col min="14147" max="14147" width="13.109375" style="269" bestFit="1" customWidth="1"/>
    <col min="14148" max="14148" width="15" style="269" bestFit="1" customWidth="1"/>
    <col min="14149" max="14149" width="9" style="269" bestFit="1" customWidth="1"/>
    <col min="14150" max="14150" width="18" style="269" bestFit="1" customWidth="1"/>
    <col min="14151" max="14151" width="14.33203125" style="269" bestFit="1" customWidth="1"/>
    <col min="14152" max="14152" width="15.6640625" style="269" bestFit="1" customWidth="1"/>
    <col min="14153" max="14153" width="18.6640625" style="269" bestFit="1" customWidth="1"/>
    <col min="14154" max="14154" width="16.109375" style="269" bestFit="1" customWidth="1"/>
    <col min="14155" max="14155" width="23.5546875" style="269" bestFit="1" customWidth="1"/>
    <col min="14156" max="14156" width="23.88671875" style="269" bestFit="1" customWidth="1"/>
    <col min="14157" max="14157" width="22.88671875" style="269" bestFit="1" customWidth="1"/>
    <col min="14158" max="14158" width="11.6640625" style="269" bestFit="1" customWidth="1"/>
    <col min="14159" max="14159" width="11.88671875" style="269" bestFit="1" customWidth="1"/>
    <col min="14160" max="14160" width="15.109375" style="269" bestFit="1" customWidth="1"/>
    <col min="14161" max="14161" width="15.33203125" style="269" bestFit="1" customWidth="1"/>
    <col min="14162" max="14162" width="19.5546875" style="269" bestFit="1" customWidth="1"/>
    <col min="14163" max="14163" width="21.5546875" style="269" bestFit="1" customWidth="1"/>
    <col min="14164" max="14164" width="18.88671875" style="269" bestFit="1" customWidth="1"/>
    <col min="14165" max="14165" width="8.6640625" style="269" bestFit="1" customWidth="1"/>
    <col min="14166" max="14166" width="8.88671875" style="269" bestFit="1" customWidth="1"/>
    <col min="14167" max="14167" width="13.109375" style="269" bestFit="1" customWidth="1"/>
    <col min="14168" max="14168" width="9.5546875" style="269" bestFit="1" customWidth="1"/>
    <col min="14169" max="14169" width="9.6640625" style="269" bestFit="1" customWidth="1"/>
    <col min="14170" max="14170" width="14" style="269" bestFit="1" customWidth="1"/>
    <col min="14171" max="14171" width="17" style="269" bestFit="1" customWidth="1"/>
    <col min="14172" max="14172" width="17.33203125" style="269" bestFit="1" customWidth="1"/>
    <col min="14173" max="14173" width="21.5546875" style="269" bestFit="1" customWidth="1"/>
    <col min="14174" max="14174" width="17.6640625" style="269" bestFit="1" customWidth="1"/>
    <col min="14175" max="14175" width="14.5546875" style="269" bestFit="1" customWidth="1"/>
    <col min="14176" max="14176" width="15.6640625" style="269" bestFit="1" customWidth="1"/>
    <col min="14177" max="14177" width="19.109375" style="269" bestFit="1" customWidth="1"/>
    <col min="14178" max="14178" width="12.44140625" style="269" bestFit="1" customWidth="1"/>
    <col min="14179" max="14180" width="14.88671875" style="269" bestFit="1" customWidth="1"/>
    <col min="14181" max="14181" width="14.44140625" style="269" bestFit="1" customWidth="1"/>
    <col min="14182" max="14182" width="23.109375" style="269" bestFit="1" customWidth="1"/>
    <col min="14183" max="14183" width="26" style="269" bestFit="1" customWidth="1"/>
    <col min="14184" max="14184" width="19.44140625" style="269" bestFit="1" customWidth="1"/>
    <col min="14185" max="14185" width="21.5546875" style="269" bestFit="1" customWidth="1"/>
    <col min="14186" max="14186" width="25.88671875" style="269" bestFit="1" customWidth="1"/>
    <col min="14187" max="14187" width="18.5546875" style="269" bestFit="1" customWidth="1"/>
    <col min="14188" max="14188" width="16.33203125" style="269" bestFit="1" customWidth="1"/>
    <col min="14189" max="14189" width="15.44140625" style="269" bestFit="1" customWidth="1"/>
    <col min="14190" max="14190" width="17.33203125" style="269" bestFit="1" customWidth="1"/>
    <col min="14191" max="14191" width="17.44140625" style="269" bestFit="1" customWidth="1"/>
    <col min="14192" max="14192" width="21.6640625" style="269" bestFit="1" customWidth="1"/>
    <col min="14193" max="14193" width="17.33203125" style="269" bestFit="1" customWidth="1"/>
    <col min="14194" max="14194" width="17.44140625" style="269" bestFit="1" customWidth="1"/>
    <col min="14195" max="14195" width="21.6640625" style="269" bestFit="1" customWidth="1"/>
    <col min="14196" max="14196" width="13.44140625" style="269" bestFit="1" customWidth="1"/>
    <col min="14197" max="14294" width="12" style="269" customWidth="1"/>
    <col min="14295" max="14295" width="17.109375" style="269" customWidth="1"/>
    <col min="14296" max="14336" width="13.88671875" style="269"/>
    <col min="14337" max="14337" width="2.5546875" style="269" customWidth="1"/>
    <col min="14338" max="14338" width="0" style="269" hidden="1" customWidth="1"/>
    <col min="14339" max="14339" width="64" style="269" customWidth="1"/>
    <col min="14340" max="14340" width="32.109375" style="269" customWidth="1"/>
    <col min="14341" max="14341" width="23.6640625" style="269" customWidth="1"/>
    <col min="14342" max="14347" width="19.5546875" style="269" customWidth="1"/>
    <col min="14348" max="14348" width="7.44140625" style="269" bestFit="1" customWidth="1"/>
    <col min="14349" max="14349" width="6.6640625" style="269" bestFit="1" customWidth="1"/>
    <col min="14350" max="14350" width="9.88671875" style="269" bestFit="1" customWidth="1"/>
    <col min="14351" max="14351" width="21.109375" style="269" bestFit="1" customWidth="1"/>
    <col min="14352" max="14352" width="16.44140625" style="269" bestFit="1" customWidth="1"/>
    <col min="14353" max="14353" width="7.33203125" style="269" bestFit="1" customWidth="1"/>
    <col min="14354" max="14354" width="9.33203125" style="269" bestFit="1" customWidth="1"/>
    <col min="14355" max="14355" width="17.88671875" style="269" bestFit="1" customWidth="1"/>
    <col min="14356" max="14356" width="6.6640625" style="269" bestFit="1" customWidth="1"/>
    <col min="14357" max="14357" width="19.109375" style="269" bestFit="1" customWidth="1"/>
    <col min="14358" max="14358" width="25.109375" style="269" bestFit="1" customWidth="1"/>
    <col min="14359" max="14359" width="21.44140625" style="269" bestFit="1" customWidth="1"/>
    <col min="14360" max="14360" width="19.6640625" style="269" bestFit="1" customWidth="1"/>
    <col min="14361" max="14361" width="14" style="269" bestFit="1" customWidth="1"/>
    <col min="14362" max="14362" width="13.109375" style="269" bestFit="1" customWidth="1"/>
    <col min="14363" max="14363" width="9.33203125" style="269" bestFit="1" customWidth="1"/>
    <col min="14364" max="14364" width="13.109375" style="269" bestFit="1" customWidth="1"/>
    <col min="14365" max="14365" width="7.44140625" style="269" bestFit="1" customWidth="1"/>
    <col min="14366" max="14366" width="19.44140625" style="269" bestFit="1" customWidth="1"/>
    <col min="14367" max="14367" width="20.88671875" style="269" bestFit="1" customWidth="1"/>
    <col min="14368" max="14368" width="19" style="269" bestFit="1" customWidth="1"/>
    <col min="14369" max="14369" width="25.88671875" style="269" bestFit="1" customWidth="1"/>
    <col min="14370" max="14370" width="14.5546875" style="269" bestFit="1" customWidth="1"/>
    <col min="14371" max="14371" width="14.44140625" style="269" bestFit="1" customWidth="1"/>
    <col min="14372" max="14372" width="27.33203125" style="269" bestFit="1" customWidth="1"/>
    <col min="14373" max="14373" width="11.5546875" style="269" bestFit="1" customWidth="1"/>
    <col min="14374" max="14374" width="6.33203125" style="269" bestFit="1" customWidth="1"/>
    <col min="14375" max="14375" width="7" style="269" bestFit="1" customWidth="1"/>
    <col min="14376" max="14376" width="23.88671875" style="269" bestFit="1" customWidth="1"/>
    <col min="14377" max="14377" width="12.88671875" style="269" bestFit="1" customWidth="1"/>
    <col min="14378" max="14378" width="11.33203125" style="269" bestFit="1" customWidth="1"/>
    <col min="14379" max="14379" width="15.33203125" style="269" bestFit="1" customWidth="1"/>
    <col min="14380" max="14380" width="21.109375" style="269" bestFit="1" customWidth="1"/>
    <col min="14381" max="14381" width="23.88671875" style="269" bestFit="1" customWidth="1"/>
    <col min="14382" max="14382" width="14.44140625" style="269" bestFit="1" customWidth="1"/>
    <col min="14383" max="14383" width="11.109375" style="269" bestFit="1" customWidth="1"/>
    <col min="14384" max="14384" width="15" style="269" bestFit="1" customWidth="1"/>
    <col min="14385" max="14385" width="11.6640625" style="269" bestFit="1" customWidth="1"/>
    <col min="14386" max="14386" width="23.5546875" style="269" bestFit="1" customWidth="1"/>
    <col min="14387" max="14387" width="22.109375" style="269" bestFit="1" customWidth="1"/>
    <col min="14388" max="14388" width="21" style="269" bestFit="1" customWidth="1"/>
    <col min="14389" max="14389" width="15.6640625" style="269" bestFit="1" customWidth="1"/>
    <col min="14390" max="14390" width="10.44140625" style="269" bestFit="1" customWidth="1"/>
    <col min="14391" max="14391" width="13.6640625" style="269" bestFit="1" customWidth="1"/>
    <col min="14392" max="14392" width="18" style="269" bestFit="1" customWidth="1"/>
    <col min="14393" max="14393" width="19.6640625" style="269" bestFit="1" customWidth="1"/>
    <col min="14394" max="14394" width="13.88671875" style="269"/>
    <col min="14395" max="14395" width="15.6640625" style="269" bestFit="1" customWidth="1"/>
    <col min="14396" max="14396" width="28.5546875" style="269" bestFit="1" customWidth="1"/>
    <col min="14397" max="14397" width="20.33203125" style="269" bestFit="1" customWidth="1"/>
    <col min="14398" max="14398" width="16" style="269" bestFit="1" customWidth="1"/>
    <col min="14399" max="14399" width="13.6640625" style="269" bestFit="1" customWidth="1"/>
    <col min="14400" max="14400" width="28.109375" style="269" bestFit="1" customWidth="1"/>
    <col min="14401" max="14401" width="15.88671875" style="269" bestFit="1" customWidth="1"/>
    <col min="14402" max="14402" width="26.33203125" style="269" bestFit="1" customWidth="1"/>
    <col min="14403" max="14403" width="13.109375" style="269" bestFit="1" customWidth="1"/>
    <col min="14404" max="14404" width="15" style="269" bestFit="1" customWidth="1"/>
    <col min="14405" max="14405" width="9" style="269" bestFit="1" customWidth="1"/>
    <col min="14406" max="14406" width="18" style="269" bestFit="1" customWidth="1"/>
    <col min="14407" max="14407" width="14.33203125" style="269" bestFit="1" customWidth="1"/>
    <col min="14408" max="14408" width="15.6640625" style="269" bestFit="1" customWidth="1"/>
    <col min="14409" max="14409" width="18.6640625" style="269" bestFit="1" customWidth="1"/>
    <col min="14410" max="14410" width="16.109375" style="269" bestFit="1" customWidth="1"/>
    <col min="14411" max="14411" width="23.5546875" style="269" bestFit="1" customWidth="1"/>
    <col min="14412" max="14412" width="23.88671875" style="269" bestFit="1" customWidth="1"/>
    <col min="14413" max="14413" width="22.88671875" style="269" bestFit="1" customWidth="1"/>
    <col min="14414" max="14414" width="11.6640625" style="269" bestFit="1" customWidth="1"/>
    <col min="14415" max="14415" width="11.88671875" style="269" bestFit="1" customWidth="1"/>
    <col min="14416" max="14416" width="15.109375" style="269" bestFit="1" customWidth="1"/>
    <col min="14417" max="14417" width="15.33203125" style="269" bestFit="1" customWidth="1"/>
    <col min="14418" max="14418" width="19.5546875" style="269" bestFit="1" customWidth="1"/>
    <col min="14419" max="14419" width="21.5546875" style="269" bestFit="1" customWidth="1"/>
    <col min="14420" max="14420" width="18.88671875" style="269" bestFit="1" customWidth="1"/>
    <col min="14421" max="14421" width="8.6640625" style="269" bestFit="1" customWidth="1"/>
    <col min="14422" max="14422" width="8.88671875" style="269" bestFit="1" customWidth="1"/>
    <col min="14423" max="14423" width="13.109375" style="269" bestFit="1" customWidth="1"/>
    <col min="14424" max="14424" width="9.5546875" style="269" bestFit="1" customWidth="1"/>
    <col min="14425" max="14425" width="9.6640625" style="269" bestFit="1" customWidth="1"/>
    <col min="14426" max="14426" width="14" style="269" bestFit="1" customWidth="1"/>
    <col min="14427" max="14427" width="17" style="269" bestFit="1" customWidth="1"/>
    <col min="14428" max="14428" width="17.33203125" style="269" bestFit="1" customWidth="1"/>
    <col min="14429" max="14429" width="21.5546875" style="269" bestFit="1" customWidth="1"/>
    <col min="14430" max="14430" width="17.6640625" style="269" bestFit="1" customWidth="1"/>
    <col min="14431" max="14431" width="14.5546875" style="269" bestFit="1" customWidth="1"/>
    <col min="14432" max="14432" width="15.6640625" style="269" bestFit="1" customWidth="1"/>
    <col min="14433" max="14433" width="19.109375" style="269" bestFit="1" customWidth="1"/>
    <col min="14434" max="14434" width="12.44140625" style="269" bestFit="1" customWidth="1"/>
    <col min="14435" max="14436" width="14.88671875" style="269" bestFit="1" customWidth="1"/>
    <col min="14437" max="14437" width="14.44140625" style="269" bestFit="1" customWidth="1"/>
    <col min="14438" max="14438" width="23.109375" style="269" bestFit="1" customWidth="1"/>
    <col min="14439" max="14439" width="26" style="269" bestFit="1" customWidth="1"/>
    <col min="14440" max="14440" width="19.44140625" style="269" bestFit="1" customWidth="1"/>
    <col min="14441" max="14441" width="21.5546875" style="269" bestFit="1" customWidth="1"/>
    <col min="14442" max="14442" width="25.88671875" style="269" bestFit="1" customWidth="1"/>
    <col min="14443" max="14443" width="18.5546875" style="269" bestFit="1" customWidth="1"/>
    <col min="14444" max="14444" width="16.33203125" style="269" bestFit="1" customWidth="1"/>
    <col min="14445" max="14445" width="15.44140625" style="269" bestFit="1" customWidth="1"/>
    <col min="14446" max="14446" width="17.33203125" style="269" bestFit="1" customWidth="1"/>
    <col min="14447" max="14447" width="17.44140625" style="269" bestFit="1" customWidth="1"/>
    <col min="14448" max="14448" width="21.6640625" style="269" bestFit="1" customWidth="1"/>
    <col min="14449" max="14449" width="17.33203125" style="269" bestFit="1" customWidth="1"/>
    <col min="14450" max="14450" width="17.44140625" style="269" bestFit="1" customWidth="1"/>
    <col min="14451" max="14451" width="21.6640625" style="269" bestFit="1" customWidth="1"/>
    <col min="14452" max="14452" width="13.44140625" style="269" bestFit="1" customWidth="1"/>
    <col min="14453" max="14550" width="12" style="269" customWidth="1"/>
    <col min="14551" max="14551" width="17.109375" style="269" customWidth="1"/>
    <col min="14552" max="14592" width="13.88671875" style="269"/>
    <col min="14593" max="14593" width="2.5546875" style="269" customWidth="1"/>
    <col min="14594" max="14594" width="0" style="269" hidden="1" customWidth="1"/>
    <col min="14595" max="14595" width="64" style="269" customWidth="1"/>
    <col min="14596" max="14596" width="32.109375" style="269" customWidth="1"/>
    <col min="14597" max="14597" width="23.6640625" style="269" customWidth="1"/>
    <col min="14598" max="14603" width="19.5546875" style="269" customWidth="1"/>
    <col min="14604" max="14604" width="7.44140625" style="269" bestFit="1" customWidth="1"/>
    <col min="14605" max="14605" width="6.6640625" style="269" bestFit="1" customWidth="1"/>
    <col min="14606" max="14606" width="9.88671875" style="269" bestFit="1" customWidth="1"/>
    <col min="14607" max="14607" width="21.109375" style="269" bestFit="1" customWidth="1"/>
    <col min="14608" max="14608" width="16.44140625" style="269" bestFit="1" customWidth="1"/>
    <col min="14609" max="14609" width="7.33203125" style="269" bestFit="1" customWidth="1"/>
    <col min="14610" max="14610" width="9.33203125" style="269" bestFit="1" customWidth="1"/>
    <col min="14611" max="14611" width="17.88671875" style="269" bestFit="1" customWidth="1"/>
    <col min="14612" max="14612" width="6.6640625" style="269" bestFit="1" customWidth="1"/>
    <col min="14613" max="14613" width="19.109375" style="269" bestFit="1" customWidth="1"/>
    <col min="14614" max="14614" width="25.109375" style="269" bestFit="1" customWidth="1"/>
    <col min="14615" max="14615" width="21.44140625" style="269" bestFit="1" customWidth="1"/>
    <col min="14616" max="14616" width="19.6640625" style="269" bestFit="1" customWidth="1"/>
    <col min="14617" max="14617" width="14" style="269" bestFit="1" customWidth="1"/>
    <col min="14618" max="14618" width="13.109375" style="269" bestFit="1" customWidth="1"/>
    <col min="14619" max="14619" width="9.33203125" style="269" bestFit="1" customWidth="1"/>
    <col min="14620" max="14620" width="13.109375" style="269" bestFit="1" customWidth="1"/>
    <col min="14621" max="14621" width="7.44140625" style="269" bestFit="1" customWidth="1"/>
    <col min="14622" max="14622" width="19.44140625" style="269" bestFit="1" customWidth="1"/>
    <col min="14623" max="14623" width="20.88671875" style="269" bestFit="1" customWidth="1"/>
    <col min="14624" max="14624" width="19" style="269" bestFit="1" customWidth="1"/>
    <col min="14625" max="14625" width="25.88671875" style="269" bestFit="1" customWidth="1"/>
    <col min="14626" max="14626" width="14.5546875" style="269" bestFit="1" customWidth="1"/>
    <col min="14627" max="14627" width="14.44140625" style="269" bestFit="1" customWidth="1"/>
    <col min="14628" max="14628" width="27.33203125" style="269" bestFit="1" customWidth="1"/>
    <col min="14629" max="14629" width="11.5546875" style="269" bestFit="1" customWidth="1"/>
    <col min="14630" max="14630" width="6.33203125" style="269" bestFit="1" customWidth="1"/>
    <col min="14631" max="14631" width="7" style="269" bestFit="1" customWidth="1"/>
    <col min="14632" max="14632" width="23.88671875" style="269" bestFit="1" customWidth="1"/>
    <col min="14633" max="14633" width="12.88671875" style="269" bestFit="1" customWidth="1"/>
    <col min="14634" max="14634" width="11.33203125" style="269" bestFit="1" customWidth="1"/>
    <col min="14635" max="14635" width="15.33203125" style="269" bestFit="1" customWidth="1"/>
    <col min="14636" max="14636" width="21.109375" style="269" bestFit="1" customWidth="1"/>
    <col min="14637" max="14637" width="23.88671875" style="269" bestFit="1" customWidth="1"/>
    <col min="14638" max="14638" width="14.44140625" style="269" bestFit="1" customWidth="1"/>
    <col min="14639" max="14639" width="11.109375" style="269" bestFit="1" customWidth="1"/>
    <col min="14640" max="14640" width="15" style="269" bestFit="1" customWidth="1"/>
    <col min="14641" max="14641" width="11.6640625" style="269" bestFit="1" customWidth="1"/>
    <col min="14642" max="14642" width="23.5546875" style="269" bestFit="1" customWidth="1"/>
    <col min="14643" max="14643" width="22.109375" style="269" bestFit="1" customWidth="1"/>
    <col min="14644" max="14644" width="21" style="269" bestFit="1" customWidth="1"/>
    <col min="14645" max="14645" width="15.6640625" style="269" bestFit="1" customWidth="1"/>
    <col min="14646" max="14646" width="10.44140625" style="269" bestFit="1" customWidth="1"/>
    <col min="14647" max="14647" width="13.6640625" style="269" bestFit="1" customWidth="1"/>
    <col min="14648" max="14648" width="18" style="269" bestFit="1" customWidth="1"/>
    <col min="14649" max="14649" width="19.6640625" style="269" bestFit="1" customWidth="1"/>
    <col min="14650" max="14650" width="13.88671875" style="269"/>
    <col min="14651" max="14651" width="15.6640625" style="269" bestFit="1" customWidth="1"/>
    <col min="14652" max="14652" width="28.5546875" style="269" bestFit="1" customWidth="1"/>
    <col min="14653" max="14653" width="20.33203125" style="269" bestFit="1" customWidth="1"/>
    <col min="14654" max="14654" width="16" style="269" bestFit="1" customWidth="1"/>
    <col min="14655" max="14655" width="13.6640625" style="269" bestFit="1" customWidth="1"/>
    <col min="14656" max="14656" width="28.109375" style="269" bestFit="1" customWidth="1"/>
    <col min="14657" max="14657" width="15.88671875" style="269" bestFit="1" customWidth="1"/>
    <col min="14658" max="14658" width="26.33203125" style="269" bestFit="1" customWidth="1"/>
    <col min="14659" max="14659" width="13.109375" style="269" bestFit="1" customWidth="1"/>
    <col min="14660" max="14660" width="15" style="269" bestFit="1" customWidth="1"/>
    <col min="14661" max="14661" width="9" style="269" bestFit="1" customWidth="1"/>
    <col min="14662" max="14662" width="18" style="269" bestFit="1" customWidth="1"/>
    <col min="14663" max="14663" width="14.33203125" style="269" bestFit="1" customWidth="1"/>
    <col min="14664" max="14664" width="15.6640625" style="269" bestFit="1" customWidth="1"/>
    <col min="14665" max="14665" width="18.6640625" style="269" bestFit="1" customWidth="1"/>
    <col min="14666" max="14666" width="16.109375" style="269" bestFit="1" customWidth="1"/>
    <col min="14667" max="14667" width="23.5546875" style="269" bestFit="1" customWidth="1"/>
    <col min="14668" max="14668" width="23.88671875" style="269" bestFit="1" customWidth="1"/>
    <col min="14669" max="14669" width="22.88671875" style="269" bestFit="1" customWidth="1"/>
    <col min="14670" max="14670" width="11.6640625" style="269" bestFit="1" customWidth="1"/>
    <col min="14671" max="14671" width="11.88671875" style="269" bestFit="1" customWidth="1"/>
    <col min="14672" max="14672" width="15.109375" style="269" bestFit="1" customWidth="1"/>
    <col min="14673" max="14673" width="15.33203125" style="269" bestFit="1" customWidth="1"/>
    <col min="14674" max="14674" width="19.5546875" style="269" bestFit="1" customWidth="1"/>
    <col min="14675" max="14675" width="21.5546875" style="269" bestFit="1" customWidth="1"/>
    <col min="14676" max="14676" width="18.88671875" style="269" bestFit="1" customWidth="1"/>
    <col min="14677" max="14677" width="8.6640625" style="269" bestFit="1" customWidth="1"/>
    <col min="14678" max="14678" width="8.88671875" style="269" bestFit="1" customWidth="1"/>
    <col min="14679" max="14679" width="13.109375" style="269" bestFit="1" customWidth="1"/>
    <col min="14680" max="14680" width="9.5546875" style="269" bestFit="1" customWidth="1"/>
    <col min="14681" max="14681" width="9.6640625" style="269" bestFit="1" customWidth="1"/>
    <col min="14682" max="14682" width="14" style="269" bestFit="1" customWidth="1"/>
    <col min="14683" max="14683" width="17" style="269" bestFit="1" customWidth="1"/>
    <col min="14684" max="14684" width="17.33203125" style="269" bestFit="1" customWidth="1"/>
    <col min="14685" max="14685" width="21.5546875" style="269" bestFit="1" customWidth="1"/>
    <col min="14686" max="14686" width="17.6640625" style="269" bestFit="1" customWidth="1"/>
    <col min="14687" max="14687" width="14.5546875" style="269" bestFit="1" customWidth="1"/>
    <col min="14688" max="14688" width="15.6640625" style="269" bestFit="1" customWidth="1"/>
    <col min="14689" max="14689" width="19.109375" style="269" bestFit="1" customWidth="1"/>
    <col min="14690" max="14690" width="12.44140625" style="269" bestFit="1" customWidth="1"/>
    <col min="14691" max="14692" width="14.88671875" style="269" bestFit="1" customWidth="1"/>
    <col min="14693" max="14693" width="14.44140625" style="269" bestFit="1" customWidth="1"/>
    <col min="14694" max="14694" width="23.109375" style="269" bestFit="1" customWidth="1"/>
    <col min="14695" max="14695" width="26" style="269" bestFit="1" customWidth="1"/>
    <col min="14696" max="14696" width="19.44140625" style="269" bestFit="1" customWidth="1"/>
    <col min="14697" max="14697" width="21.5546875" style="269" bestFit="1" customWidth="1"/>
    <col min="14698" max="14698" width="25.88671875" style="269" bestFit="1" customWidth="1"/>
    <col min="14699" max="14699" width="18.5546875" style="269" bestFit="1" customWidth="1"/>
    <col min="14700" max="14700" width="16.33203125" style="269" bestFit="1" customWidth="1"/>
    <col min="14701" max="14701" width="15.44140625" style="269" bestFit="1" customWidth="1"/>
    <col min="14702" max="14702" width="17.33203125" style="269" bestFit="1" customWidth="1"/>
    <col min="14703" max="14703" width="17.44140625" style="269" bestFit="1" customWidth="1"/>
    <col min="14704" max="14704" width="21.6640625" style="269" bestFit="1" customWidth="1"/>
    <col min="14705" max="14705" width="17.33203125" style="269" bestFit="1" customWidth="1"/>
    <col min="14706" max="14706" width="17.44140625" style="269" bestFit="1" customWidth="1"/>
    <col min="14707" max="14707" width="21.6640625" style="269" bestFit="1" customWidth="1"/>
    <col min="14708" max="14708" width="13.44140625" style="269" bestFit="1" customWidth="1"/>
    <col min="14709" max="14806" width="12" style="269" customWidth="1"/>
    <col min="14807" max="14807" width="17.109375" style="269" customWidth="1"/>
    <col min="14808" max="14848" width="13.88671875" style="269"/>
    <col min="14849" max="14849" width="2.5546875" style="269" customWidth="1"/>
    <col min="14850" max="14850" width="0" style="269" hidden="1" customWidth="1"/>
    <col min="14851" max="14851" width="64" style="269" customWidth="1"/>
    <col min="14852" max="14852" width="32.109375" style="269" customWidth="1"/>
    <col min="14853" max="14853" width="23.6640625" style="269" customWidth="1"/>
    <col min="14854" max="14859" width="19.5546875" style="269" customWidth="1"/>
    <col min="14860" max="14860" width="7.44140625" style="269" bestFit="1" customWidth="1"/>
    <col min="14861" max="14861" width="6.6640625" style="269" bestFit="1" customWidth="1"/>
    <col min="14862" max="14862" width="9.88671875" style="269" bestFit="1" customWidth="1"/>
    <col min="14863" max="14863" width="21.109375" style="269" bestFit="1" customWidth="1"/>
    <col min="14864" max="14864" width="16.44140625" style="269" bestFit="1" customWidth="1"/>
    <col min="14865" max="14865" width="7.33203125" style="269" bestFit="1" customWidth="1"/>
    <col min="14866" max="14866" width="9.33203125" style="269" bestFit="1" customWidth="1"/>
    <col min="14867" max="14867" width="17.88671875" style="269" bestFit="1" customWidth="1"/>
    <col min="14868" max="14868" width="6.6640625" style="269" bestFit="1" customWidth="1"/>
    <col min="14869" max="14869" width="19.109375" style="269" bestFit="1" customWidth="1"/>
    <col min="14870" max="14870" width="25.109375" style="269" bestFit="1" customWidth="1"/>
    <col min="14871" max="14871" width="21.44140625" style="269" bestFit="1" customWidth="1"/>
    <col min="14872" max="14872" width="19.6640625" style="269" bestFit="1" customWidth="1"/>
    <col min="14873" max="14873" width="14" style="269" bestFit="1" customWidth="1"/>
    <col min="14874" max="14874" width="13.109375" style="269" bestFit="1" customWidth="1"/>
    <col min="14875" max="14875" width="9.33203125" style="269" bestFit="1" customWidth="1"/>
    <col min="14876" max="14876" width="13.109375" style="269" bestFit="1" customWidth="1"/>
    <col min="14877" max="14877" width="7.44140625" style="269" bestFit="1" customWidth="1"/>
    <col min="14878" max="14878" width="19.44140625" style="269" bestFit="1" customWidth="1"/>
    <col min="14879" max="14879" width="20.88671875" style="269" bestFit="1" customWidth="1"/>
    <col min="14880" max="14880" width="19" style="269" bestFit="1" customWidth="1"/>
    <col min="14881" max="14881" width="25.88671875" style="269" bestFit="1" customWidth="1"/>
    <col min="14882" max="14882" width="14.5546875" style="269" bestFit="1" customWidth="1"/>
    <col min="14883" max="14883" width="14.44140625" style="269" bestFit="1" customWidth="1"/>
    <col min="14884" max="14884" width="27.33203125" style="269" bestFit="1" customWidth="1"/>
    <col min="14885" max="14885" width="11.5546875" style="269" bestFit="1" customWidth="1"/>
    <col min="14886" max="14886" width="6.33203125" style="269" bestFit="1" customWidth="1"/>
    <col min="14887" max="14887" width="7" style="269" bestFit="1" customWidth="1"/>
    <col min="14888" max="14888" width="23.88671875" style="269" bestFit="1" customWidth="1"/>
    <col min="14889" max="14889" width="12.88671875" style="269" bestFit="1" customWidth="1"/>
    <col min="14890" max="14890" width="11.33203125" style="269" bestFit="1" customWidth="1"/>
    <col min="14891" max="14891" width="15.33203125" style="269" bestFit="1" customWidth="1"/>
    <col min="14892" max="14892" width="21.109375" style="269" bestFit="1" customWidth="1"/>
    <col min="14893" max="14893" width="23.88671875" style="269" bestFit="1" customWidth="1"/>
    <col min="14894" max="14894" width="14.44140625" style="269" bestFit="1" customWidth="1"/>
    <col min="14895" max="14895" width="11.109375" style="269" bestFit="1" customWidth="1"/>
    <col min="14896" max="14896" width="15" style="269" bestFit="1" customWidth="1"/>
    <col min="14897" max="14897" width="11.6640625" style="269" bestFit="1" customWidth="1"/>
    <col min="14898" max="14898" width="23.5546875" style="269" bestFit="1" customWidth="1"/>
    <col min="14899" max="14899" width="22.109375" style="269" bestFit="1" customWidth="1"/>
    <col min="14900" max="14900" width="21" style="269" bestFit="1" customWidth="1"/>
    <col min="14901" max="14901" width="15.6640625" style="269" bestFit="1" customWidth="1"/>
    <col min="14902" max="14902" width="10.44140625" style="269" bestFit="1" customWidth="1"/>
    <col min="14903" max="14903" width="13.6640625" style="269" bestFit="1" customWidth="1"/>
    <col min="14904" max="14904" width="18" style="269" bestFit="1" customWidth="1"/>
    <col min="14905" max="14905" width="19.6640625" style="269" bestFit="1" customWidth="1"/>
    <col min="14906" max="14906" width="13.88671875" style="269"/>
    <col min="14907" max="14907" width="15.6640625" style="269" bestFit="1" customWidth="1"/>
    <col min="14908" max="14908" width="28.5546875" style="269" bestFit="1" customWidth="1"/>
    <col min="14909" max="14909" width="20.33203125" style="269" bestFit="1" customWidth="1"/>
    <col min="14910" max="14910" width="16" style="269" bestFit="1" customWidth="1"/>
    <col min="14911" max="14911" width="13.6640625" style="269" bestFit="1" customWidth="1"/>
    <col min="14912" max="14912" width="28.109375" style="269" bestFit="1" customWidth="1"/>
    <col min="14913" max="14913" width="15.88671875" style="269" bestFit="1" customWidth="1"/>
    <col min="14914" max="14914" width="26.33203125" style="269" bestFit="1" customWidth="1"/>
    <col min="14915" max="14915" width="13.109375" style="269" bestFit="1" customWidth="1"/>
    <col min="14916" max="14916" width="15" style="269" bestFit="1" customWidth="1"/>
    <col min="14917" max="14917" width="9" style="269" bestFit="1" customWidth="1"/>
    <col min="14918" max="14918" width="18" style="269" bestFit="1" customWidth="1"/>
    <col min="14919" max="14919" width="14.33203125" style="269" bestFit="1" customWidth="1"/>
    <col min="14920" max="14920" width="15.6640625" style="269" bestFit="1" customWidth="1"/>
    <col min="14921" max="14921" width="18.6640625" style="269" bestFit="1" customWidth="1"/>
    <col min="14922" max="14922" width="16.109375" style="269" bestFit="1" customWidth="1"/>
    <col min="14923" max="14923" width="23.5546875" style="269" bestFit="1" customWidth="1"/>
    <col min="14924" max="14924" width="23.88671875" style="269" bestFit="1" customWidth="1"/>
    <col min="14925" max="14925" width="22.88671875" style="269" bestFit="1" customWidth="1"/>
    <col min="14926" max="14926" width="11.6640625" style="269" bestFit="1" customWidth="1"/>
    <col min="14927" max="14927" width="11.88671875" style="269" bestFit="1" customWidth="1"/>
    <col min="14928" max="14928" width="15.109375" style="269" bestFit="1" customWidth="1"/>
    <col min="14929" max="14929" width="15.33203125" style="269" bestFit="1" customWidth="1"/>
    <col min="14930" max="14930" width="19.5546875" style="269" bestFit="1" customWidth="1"/>
    <col min="14931" max="14931" width="21.5546875" style="269" bestFit="1" customWidth="1"/>
    <col min="14932" max="14932" width="18.88671875" style="269" bestFit="1" customWidth="1"/>
    <col min="14933" max="14933" width="8.6640625" style="269" bestFit="1" customWidth="1"/>
    <col min="14934" max="14934" width="8.88671875" style="269" bestFit="1" customWidth="1"/>
    <col min="14935" max="14935" width="13.109375" style="269" bestFit="1" customWidth="1"/>
    <col min="14936" max="14936" width="9.5546875" style="269" bestFit="1" customWidth="1"/>
    <col min="14937" max="14937" width="9.6640625" style="269" bestFit="1" customWidth="1"/>
    <col min="14938" max="14938" width="14" style="269" bestFit="1" customWidth="1"/>
    <col min="14939" max="14939" width="17" style="269" bestFit="1" customWidth="1"/>
    <col min="14940" max="14940" width="17.33203125" style="269" bestFit="1" customWidth="1"/>
    <col min="14941" max="14941" width="21.5546875" style="269" bestFit="1" customWidth="1"/>
    <col min="14942" max="14942" width="17.6640625" style="269" bestFit="1" customWidth="1"/>
    <col min="14943" max="14943" width="14.5546875" style="269" bestFit="1" customWidth="1"/>
    <col min="14944" max="14944" width="15.6640625" style="269" bestFit="1" customWidth="1"/>
    <col min="14945" max="14945" width="19.109375" style="269" bestFit="1" customWidth="1"/>
    <col min="14946" max="14946" width="12.44140625" style="269" bestFit="1" customWidth="1"/>
    <col min="14947" max="14948" width="14.88671875" style="269" bestFit="1" customWidth="1"/>
    <col min="14949" max="14949" width="14.44140625" style="269" bestFit="1" customWidth="1"/>
    <col min="14950" max="14950" width="23.109375" style="269" bestFit="1" customWidth="1"/>
    <col min="14951" max="14951" width="26" style="269" bestFit="1" customWidth="1"/>
    <col min="14952" max="14952" width="19.44140625" style="269" bestFit="1" customWidth="1"/>
    <col min="14953" max="14953" width="21.5546875" style="269" bestFit="1" customWidth="1"/>
    <col min="14954" max="14954" width="25.88671875" style="269" bestFit="1" customWidth="1"/>
    <col min="14955" max="14955" width="18.5546875" style="269" bestFit="1" customWidth="1"/>
    <col min="14956" max="14956" width="16.33203125" style="269" bestFit="1" customWidth="1"/>
    <col min="14957" max="14957" width="15.44140625" style="269" bestFit="1" customWidth="1"/>
    <col min="14958" max="14958" width="17.33203125" style="269" bestFit="1" customWidth="1"/>
    <col min="14959" max="14959" width="17.44140625" style="269" bestFit="1" customWidth="1"/>
    <col min="14960" max="14960" width="21.6640625" style="269" bestFit="1" customWidth="1"/>
    <col min="14961" max="14961" width="17.33203125" style="269" bestFit="1" customWidth="1"/>
    <col min="14962" max="14962" width="17.44140625" style="269" bestFit="1" customWidth="1"/>
    <col min="14963" max="14963" width="21.6640625" style="269" bestFit="1" customWidth="1"/>
    <col min="14964" max="14964" width="13.44140625" style="269" bestFit="1" customWidth="1"/>
    <col min="14965" max="15062" width="12" style="269" customWidth="1"/>
    <col min="15063" max="15063" width="17.109375" style="269" customWidth="1"/>
    <col min="15064" max="15104" width="13.88671875" style="269"/>
    <col min="15105" max="15105" width="2.5546875" style="269" customWidth="1"/>
    <col min="15106" max="15106" width="0" style="269" hidden="1" customWidth="1"/>
    <col min="15107" max="15107" width="64" style="269" customWidth="1"/>
    <col min="15108" max="15108" width="32.109375" style="269" customWidth="1"/>
    <col min="15109" max="15109" width="23.6640625" style="269" customWidth="1"/>
    <col min="15110" max="15115" width="19.5546875" style="269" customWidth="1"/>
    <col min="15116" max="15116" width="7.44140625" style="269" bestFit="1" customWidth="1"/>
    <col min="15117" max="15117" width="6.6640625" style="269" bestFit="1" customWidth="1"/>
    <col min="15118" max="15118" width="9.88671875" style="269" bestFit="1" customWidth="1"/>
    <col min="15119" max="15119" width="21.109375" style="269" bestFit="1" customWidth="1"/>
    <col min="15120" max="15120" width="16.44140625" style="269" bestFit="1" customWidth="1"/>
    <col min="15121" max="15121" width="7.33203125" style="269" bestFit="1" customWidth="1"/>
    <col min="15122" max="15122" width="9.33203125" style="269" bestFit="1" customWidth="1"/>
    <col min="15123" max="15123" width="17.88671875" style="269" bestFit="1" customWidth="1"/>
    <col min="15124" max="15124" width="6.6640625" style="269" bestFit="1" customWidth="1"/>
    <col min="15125" max="15125" width="19.109375" style="269" bestFit="1" customWidth="1"/>
    <col min="15126" max="15126" width="25.109375" style="269" bestFit="1" customWidth="1"/>
    <col min="15127" max="15127" width="21.44140625" style="269" bestFit="1" customWidth="1"/>
    <col min="15128" max="15128" width="19.6640625" style="269" bestFit="1" customWidth="1"/>
    <col min="15129" max="15129" width="14" style="269" bestFit="1" customWidth="1"/>
    <col min="15130" max="15130" width="13.109375" style="269" bestFit="1" customWidth="1"/>
    <col min="15131" max="15131" width="9.33203125" style="269" bestFit="1" customWidth="1"/>
    <col min="15132" max="15132" width="13.109375" style="269" bestFit="1" customWidth="1"/>
    <col min="15133" max="15133" width="7.44140625" style="269" bestFit="1" customWidth="1"/>
    <col min="15134" max="15134" width="19.44140625" style="269" bestFit="1" customWidth="1"/>
    <col min="15135" max="15135" width="20.88671875" style="269" bestFit="1" customWidth="1"/>
    <col min="15136" max="15136" width="19" style="269" bestFit="1" customWidth="1"/>
    <col min="15137" max="15137" width="25.88671875" style="269" bestFit="1" customWidth="1"/>
    <col min="15138" max="15138" width="14.5546875" style="269" bestFit="1" customWidth="1"/>
    <col min="15139" max="15139" width="14.44140625" style="269" bestFit="1" customWidth="1"/>
    <col min="15140" max="15140" width="27.33203125" style="269" bestFit="1" customWidth="1"/>
    <col min="15141" max="15141" width="11.5546875" style="269" bestFit="1" customWidth="1"/>
    <col min="15142" max="15142" width="6.33203125" style="269" bestFit="1" customWidth="1"/>
    <col min="15143" max="15143" width="7" style="269" bestFit="1" customWidth="1"/>
    <col min="15144" max="15144" width="23.88671875" style="269" bestFit="1" customWidth="1"/>
    <col min="15145" max="15145" width="12.88671875" style="269" bestFit="1" customWidth="1"/>
    <col min="15146" max="15146" width="11.33203125" style="269" bestFit="1" customWidth="1"/>
    <col min="15147" max="15147" width="15.33203125" style="269" bestFit="1" customWidth="1"/>
    <col min="15148" max="15148" width="21.109375" style="269" bestFit="1" customWidth="1"/>
    <col min="15149" max="15149" width="23.88671875" style="269" bestFit="1" customWidth="1"/>
    <col min="15150" max="15150" width="14.44140625" style="269" bestFit="1" customWidth="1"/>
    <col min="15151" max="15151" width="11.109375" style="269" bestFit="1" customWidth="1"/>
    <col min="15152" max="15152" width="15" style="269" bestFit="1" customWidth="1"/>
    <col min="15153" max="15153" width="11.6640625" style="269" bestFit="1" customWidth="1"/>
    <col min="15154" max="15154" width="23.5546875" style="269" bestFit="1" customWidth="1"/>
    <col min="15155" max="15155" width="22.109375" style="269" bestFit="1" customWidth="1"/>
    <col min="15156" max="15156" width="21" style="269" bestFit="1" customWidth="1"/>
    <col min="15157" max="15157" width="15.6640625" style="269" bestFit="1" customWidth="1"/>
    <col min="15158" max="15158" width="10.44140625" style="269" bestFit="1" customWidth="1"/>
    <col min="15159" max="15159" width="13.6640625" style="269" bestFit="1" customWidth="1"/>
    <col min="15160" max="15160" width="18" style="269" bestFit="1" customWidth="1"/>
    <col min="15161" max="15161" width="19.6640625" style="269" bestFit="1" customWidth="1"/>
    <col min="15162" max="15162" width="13.88671875" style="269"/>
    <col min="15163" max="15163" width="15.6640625" style="269" bestFit="1" customWidth="1"/>
    <col min="15164" max="15164" width="28.5546875" style="269" bestFit="1" customWidth="1"/>
    <col min="15165" max="15165" width="20.33203125" style="269" bestFit="1" customWidth="1"/>
    <col min="15166" max="15166" width="16" style="269" bestFit="1" customWidth="1"/>
    <col min="15167" max="15167" width="13.6640625" style="269" bestFit="1" customWidth="1"/>
    <col min="15168" max="15168" width="28.109375" style="269" bestFit="1" customWidth="1"/>
    <col min="15169" max="15169" width="15.88671875" style="269" bestFit="1" customWidth="1"/>
    <col min="15170" max="15170" width="26.33203125" style="269" bestFit="1" customWidth="1"/>
    <col min="15171" max="15171" width="13.109375" style="269" bestFit="1" customWidth="1"/>
    <col min="15172" max="15172" width="15" style="269" bestFit="1" customWidth="1"/>
    <col min="15173" max="15173" width="9" style="269" bestFit="1" customWidth="1"/>
    <col min="15174" max="15174" width="18" style="269" bestFit="1" customWidth="1"/>
    <col min="15175" max="15175" width="14.33203125" style="269" bestFit="1" customWidth="1"/>
    <col min="15176" max="15176" width="15.6640625" style="269" bestFit="1" customWidth="1"/>
    <col min="15177" max="15177" width="18.6640625" style="269" bestFit="1" customWidth="1"/>
    <col min="15178" max="15178" width="16.109375" style="269" bestFit="1" customWidth="1"/>
    <col min="15179" max="15179" width="23.5546875" style="269" bestFit="1" customWidth="1"/>
    <col min="15180" max="15180" width="23.88671875" style="269" bestFit="1" customWidth="1"/>
    <col min="15181" max="15181" width="22.88671875" style="269" bestFit="1" customWidth="1"/>
    <col min="15182" max="15182" width="11.6640625" style="269" bestFit="1" customWidth="1"/>
    <col min="15183" max="15183" width="11.88671875" style="269" bestFit="1" customWidth="1"/>
    <col min="15184" max="15184" width="15.109375" style="269" bestFit="1" customWidth="1"/>
    <col min="15185" max="15185" width="15.33203125" style="269" bestFit="1" customWidth="1"/>
    <col min="15186" max="15186" width="19.5546875" style="269" bestFit="1" customWidth="1"/>
    <col min="15187" max="15187" width="21.5546875" style="269" bestFit="1" customWidth="1"/>
    <col min="15188" max="15188" width="18.88671875" style="269" bestFit="1" customWidth="1"/>
    <col min="15189" max="15189" width="8.6640625" style="269" bestFit="1" customWidth="1"/>
    <col min="15190" max="15190" width="8.88671875" style="269" bestFit="1" customWidth="1"/>
    <col min="15191" max="15191" width="13.109375" style="269" bestFit="1" customWidth="1"/>
    <col min="15192" max="15192" width="9.5546875" style="269" bestFit="1" customWidth="1"/>
    <col min="15193" max="15193" width="9.6640625" style="269" bestFit="1" customWidth="1"/>
    <col min="15194" max="15194" width="14" style="269" bestFit="1" customWidth="1"/>
    <col min="15195" max="15195" width="17" style="269" bestFit="1" customWidth="1"/>
    <col min="15196" max="15196" width="17.33203125" style="269" bestFit="1" customWidth="1"/>
    <col min="15197" max="15197" width="21.5546875" style="269" bestFit="1" customWidth="1"/>
    <col min="15198" max="15198" width="17.6640625" style="269" bestFit="1" customWidth="1"/>
    <col min="15199" max="15199" width="14.5546875" style="269" bestFit="1" customWidth="1"/>
    <col min="15200" max="15200" width="15.6640625" style="269" bestFit="1" customWidth="1"/>
    <col min="15201" max="15201" width="19.109375" style="269" bestFit="1" customWidth="1"/>
    <col min="15202" max="15202" width="12.44140625" style="269" bestFit="1" customWidth="1"/>
    <col min="15203" max="15204" width="14.88671875" style="269" bestFit="1" customWidth="1"/>
    <col min="15205" max="15205" width="14.44140625" style="269" bestFit="1" customWidth="1"/>
    <col min="15206" max="15206" width="23.109375" style="269" bestFit="1" customWidth="1"/>
    <col min="15207" max="15207" width="26" style="269" bestFit="1" customWidth="1"/>
    <col min="15208" max="15208" width="19.44140625" style="269" bestFit="1" customWidth="1"/>
    <col min="15209" max="15209" width="21.5546875" style="269" bestFit="1" customWidth="1"/>
    <col min="15210" max="15210" width="25.88671875" style="269" bestFit="1" customWidth="1"/>
    <col min="15211" max="15211" width="18.5546875" style="269" bestFit="1" customWidth="1"/>
    <col min="15212" max="15212" width="16.33203125" style="269" bestFit="1" customWidth="1"/>
    <col min="15213" max="15213" width="15.44140625" style="269" bestFit="1" customWidth="1"/>
    <col min="15214" max="15214" width="17.33203125" style="269" bestFit="1" customWidth="1"/>
    <col min="15215" max="15215" width="17.44140625" style="269" bestFit="1" customWidth="1"/>
    <col min="15216" max="15216" width="21.6640625" style="269" bestFit="1" customWidth="1"/>
    <col min="15217" max="15217" width="17.33203125" style="269" bestFit="1" customWidth="1"/>
    <col min="15218" max="15218" width="17.44140625" style="269" bestFit="1" customWidth="1"/>
    <col min="15219" max="15219" width="21.6640625" style="269" bestFit="1" customWidth="1"/>
    <col min="15220" max="15220" width="13.44140625" style="269" bestFit="1" customWidth="1"/>
    <col min="15221" max="15318" width="12" style="269" customWidth="1"/>
    <col min="15319" max="15319" width="17.109375" style="269" customWidth="1"/>
    <col min="15320" max="15360" width="13.88671875" style="269"/>
    <col min="15361" max="15361" width="2.5546875" style="269" customWidth="1"/>
    <col min="15362" max="15362" width="0" style="269" hidden="1" customWidth="1"/>
    <col min="15363" max="15363" width="64" style="269" customWidth="1"/>
    <col min="15364" max="15364" width="32.109375" style="269" customWidth="1"/>
    <col min="15365" max="15365" width="23.6640625" style="269" customWidth="1"/>
    <col min="15366" max="15371" width="19.5546875" style="269" customWidth="1"/>
    <col min="15372" max="15372" width="7.44140625" style="269" bestFit="1" customWidth="1"/>
    <col min="15373" max="15373" width="6.6640625" style="269" bestFit="1" customWidth="1"/>
    <col min="15374" max="15374" width="9.88671875" style="269" bestFit="1" customWidth="1"/>
    <col min="15375" max="15375" width="21.109375" style="269" bestFit="1" customWidth="1"/>
    <col min="15376" max="15376" width="16.44140625" style="269" bestFit="1" customWidth="1"/>
    <col min="15377" max="15377" width="7.33203125" style="269" bestFit="1" customWidth="1"/>
    <col min="15378" max="15378" width="9.33203125" style="269" bestFit="1" customWidth="1"/>
    <col min="15379" max="15379" width="17.88671875" style="269" bestFit="1" customWidth="1"/>
    <col min="15380" max="15380" width="6.6640625" style="269" bestFit="1" customWidth="1"/>
    <col min="15381" max="15381" width="19.109375" style="269" bestFit="1" customWidth="1"/>
    <col min="15382" max="15382" width="25.109375" style="269" bestFit="1" customWidth="1"/>
    <col min="15383" max="15383" width="21.44140625" style="269" bestFit="1" customWidth="1"/>
    <col min="15384" max="15384" width="19.6640625" style="269" bestFit="1" customWidth="1"/>
    <col min="15385" max="15385" width="14" style="269" bestFit="1" customWidth="1"/>
    <col min="15386" max="15386" width="13.109375" style="269" bestFit="1" customWidth="1"/>
    <col min="15387" max="15387" width="9.33203125" style="269" bestFit="1" customWidth="1"/>
    <col min="15388" max="15388" width="13.109375" style="269" bestFit="1" customWidth="1"/>
    <col min="15389" max="15389" width="7.44140625" style="269" bestFit="1" customWidth="1"/>
    <col min="15390" max="15390" width="19.44140625" style="269" bestFit="1" customWidth="1"/>
    <col min="15391" max="15391" width="20.88671875" style="269" bestFit="1" customWidth="1"/>
    <col min="15392" max="15392" width="19" style="269" bestFit="1" customWidth="1"/>
    <col min="15393" max="15393" width="25.88671875" style="269" bestFit="1" customWidth="1"/>
    <col min="15394" max="15394" width="14.5546875" style="269" bestFit="1" customWidth="1"/>
    <col min="15395" max="15395" width="14.44140625" style="269" bestFit="1" customWidth="1"/>
    <col min="15396" max="15396" width="27.33203125" style="269" bestFit="1" customWidth="1"/>
    <col min="15397" max="15397" width="11.5546875" style="269" bestFit="1" customWidth="1"/>
    <col min="15398" max="15398" width="6.33203125" style="269" bestFit="1" customWidth="1"/>
    <col min="15399" max="15399" width="7" style="269" bestFit="1" customWidth="1"/>
    <col min="15400" max="15400" width="23.88671875" style="269" bestFit="1" customWidth="1"/>
    <col min="15401" max="15401" width="12.88671875" style="269" bestFit="1" customWidth="1"/>
    <col min="15402" max="15402" width="11.33203125" style="269" bestFit="1" customWidth="1"/>
    <col min="15403" max="15403" width="15.33203125" style="269" bestFit="1" customWidth="1"/>
    <col min="15404" max="15404" width="21.109375" style="269" bestFit="1" customWidth="1"/>
    <col min="15405" max="15405" width="23.88671875" style="269" bestFit="1" customWidth="1"/>
    <col min="15406" max="15406" width="14.44140625" style="269" bestFit="1" customWidth="1"/>
    <col min="15407" max="15407" width="11.109375" style="269" bestFit="1" customWidth="1"/>
    <col min="15408" max="15408" width="15" style="269" bestFit="1" customWidth="1"/>
    <col min="15409" max="15409" width="11.6640625" style="269" bestFit="1" customWidth="1"/>
    <col min="15410" max="15410" width="23.5546875" style="269" bestFit="1" customWidth="1"/>
    <col min="15411" max="15411" width="22.109375" style="269" bestFit="1" customWidth="1"/>
    <col min="15412" max="15412" width="21" style="269" bestFit="1" customWidth="1"/>
    <col min="15413" max="15413" width="15.6640625" style="269" bestFit="1" customWidth="1"/>
    <col min="15414" max="15414" width="10.44140625" style="269" bestFit="1" customWidth="1"/>
    <col min="15415" max="15415" width="13.6640625" style="269" bestFit="1" customWidth="1"/>
    <col min="15416" max="15416" width="18" style="269" bestFit="1" customWidth="1"/>
    <col min="15417" max="15417" width="19.6640625" style="269" bestFit="1" customWidth="1"/>
    <col min="15418" max="15418" width="13.88671875" style="269"/>
    <col min="15419" max="15419" width="15.6640625" style="269" bestFit="1" customWidth="1"/>
    <col min="15420" max="15420" width="28.5546875" style="269" bestFit="1" customWidth="1"/>
    <col min="15421" max="15421" width="20.33203125" style="269" bestFit="1" customWidth="1"/>
    <col min="15422" max="15422" width="16" style="269" bestFit="1" customWidth="1"/>
    <col min="15423" max="15423" width="13.6640625" style="269" bestFit="1" customWidth="1"/>
    <col min="15424" max="15424" width="28.109375" style="269" bestFit="1" customWidth="1"/>
    <col min="15425" max="15425" width="15.88671875" style="269" bestFit="1" customWidth="1"/>
    <col min="15426" max="15426" width="26.33203125" style="269" bestFit="1" customWidth="1"/>
    <col min="15427" max="15427" width="13.109375" style="269" bestFit="1" customWidth="1"/>
    <col min="15428" max="15428" width="15" style="269" bestFit="1" customWidth="1"/>
    <col min="15429" max="15429" width="9" style="269" bestFit="1" customWidth="1"/>
    <col min="15430" max="15430" width="18" style="269" bestFit="1" customWidth="1"/>
    <col min="15431" max="15431" width="14.33203125" style="269" bestFit="1" customWidth="1"/>
    <col min="15432" max="15432" width="15.6640625" style="269" bestFit="1" customWidth="1"/>
    <col min="15433" max="15433" width="18.6640625" style="269" bestFit="1" customWidth="1"/>
    <col min="15434" max="15434" width="16.109375" style="269" bestFit="1" customWidth="1"/>
    <col min="15435" max="15435" width="23.5546875" style="269" bestFit="1" customWidth="1"/>
    <col min="15436" max="15436" width="23.88671875" style="269" bestFit="1" customWidth="1"/>
    <col min="15437" max="15437" width="22.88671875" style="269" bestFit="1" customWidth="1"/>
    <col min="15438" max="15438" width="11.6640625" style="269" bestFit="1" customWidth="1"/>
    <col min="15439" max="15439" width="11.88671875" style="269" bestFit="1" customWidth="1"/>
    <col min="15440" max="15440" width="15.109375" style="269" bestFit="1" customWidth="1"/>
    <col min="15441" max="15441" width="15.33203125" style="269" bestFit="1" customWidth="1"/>
    <col min="15442" max="15442" width="19.5546875" style="269" bestFit="1" customWidth="1"/>
    <col min="15443" max="15443" width="21.5546875" style="269" bestFit="1" customWidth="1"/>
    <col min="15444" max="15444" width="18.88671875" style="269" bestFit="1" customWidth="1"/>
    <col min="15445" max="15445" width="8.6640625" style="269" bestFit="1" customWidth="1"/>
    <col min="15446" max="15446" width="8.88671875" style="269" bestFit="1" customWidth="1"/>
    <col min="15447" max="15447" width="13.109375" style="269" bestFit="1" customWidth="1"/>
    <col min="15448" max="15448" width="9.5546875" style="269" bestFit="1" customWidth="1"/>
    <col min="15449" max="15449" width="9.6640625" style="269" bestFit="1" customWidth="1"/>
    <col min="15450" max="15450" width="14" style="269" bestFit="1" customWidth="1"/>
    <col min="15451" max="15451" width="17" style="269" bestFit="1" customWidth="1"/>
    <col min="15452" max="15452" width="17.33203125" style="269" bestFit="1" customWidth="1"/>
    <col min="15453" max="15453" width="21.5546875" style="269" bestFit="1" customWidth="1"/>
    <col min="15454" max="15454" width="17.6640625" style="269" bestFit="1" customWidth="1"/>
    <col min="15455" max="15455" width="14.5546875" style="269" bestFit="1" customWidth="1"/>
    <col min="15456" max="15456" width="15.6640625" style="269" bestFit="1" customWidth="1"/>
    <col min="15457" max="15457" width="19.109375" style="269" bestFit="1" customWidth="1"/>
    <col min="15458" max="15458" width="12.44140625" style="269" bestFit="1" customWidth="1"/>
    <col min="15459" max="15460" width="14.88671875" style="269" bestFit="1" customWidth="1"/>
    <col min="15461" max="15461" width="14.44140625" style="269" bestFit="1" customWidth="1"/>
    <col min="15462" max="15462" width="23.109375" style="269" bestFit="1" customWidth="1"/>
    <col min="15463" max="15463" width="26" style="269" bestFit="1" customWidth="1"/>
    <col min="15464" max="15464" width="19.44140625" style="269" bestFit="1" customWidth="1"/>
    <col min="15465" max="15465" width="21.5546875" style="269" bestFit="1" customWidth="1"/>
    <col min="15466" max="15466" width="25.88671875" style="269" bestFit="1" customWidth="1"/>
    <col min="15467" max="15467" width="18.5546875" style="269" bestFit="1" customWidth="1"/>
    <col min="15468" max="15468" width="16.33203125" style="269" bestFit="1" customWidth="1"/>
    <col min="15469" max="15469" width="15.44140625" style="269" bestFit="1" customWidth="1"/>
    <col min="15470" max="15470" width="17.33203125" style="269" bestFit="1" customWidth="1"/>
    <col min="15471" max="15471" width="17.44140625" style="269" bestFit="1" customWidth="1"/>
    <col min="15472" max="15472" width="21.6640625" style="269" bestFit="1" customWidth="1"/>
    <col min="15473" max="15473" width="17.33203125" style="269" bestFit="1" customWidth="1"/>
    <col min="15474" max="15474" width="17.44140625" style="269" bestFit="1" customWidth="1"/>
    <col min="15475" max="15475" width="21.6640625" style="269" bestFit="1" customWidth="1"/>
    <col min="15476" max="15476" width="13.44140625" style="269" bestFit="1" customWidth="1"/>
    <col min="15477" max="15574" width="12" style="269" customWidth="1"/>
    <col min="15575" max="15575" width="17.109375" style="269" customWidth="1"/>
    <col min="15576" max="15616" width="13.88671875" style="269"/>
    <col min="15617" max="15617" width="2.5546875" style="269" customWidth="1"/>
    <col min="15618" max="15618" width="0" style="269" hidden="1" customWidth="1"/>
    <col min="15619" max="15619" width="64" style="269" customWidth="1"/>
    <col min="15620" max="15620" width="32.109375" style="269" customWidth="1"/>
    <col min="15621" max="15621" width="23.6640625" style="269" customWidth="1"/>
    <col min="15622" max="15627" width="19.5546875" style="269" customWidth="1"/>
    <col min="15628" max="15628" width="7.44140625" style="269" bestFit="1" customWidth="1"/>
    <col min="15629" max="15629" width="6.6640625" style="269" bestFit="1" customWidth="1"/>
    <col min="15630" max="15630" width="9.88671875" style="269" bestFit="1" customWidth="1"/>
    <col min="15631" max="15631" width="21.109375" style="269" bestFit="1" customWidth="1"/>
    <col min="15632" max="15632" width="16.44140625" style="269" bestFit="1" customWidth="1"/>
    <col min="15633" max="15633" width="7.33203125" style="269" bestFit="1" customWidth="1"/>
    <col min="15634" max="15634" width="9.33203125" style="269" bestFit="1" customWidth="1"/>
    <col min="15635" max="15635" width="17.88671875" style="269" bestFit="1" customWidth="1"/>
    <col min="15636" max="15636" width="6.6640625" style="269" bestFit="1" customWidth="1"/>
    <col min="15637" max="15637" width="19.109375" style="269" bestFit="1" customWidth="1"/>
    <col min="15638" max="15638" width="25.109375" style="269" bestFit="1" customWidth="1"/>
    <col min="15639" max="15639" width="21.44140625" style="269" bestFit="1" customWidth="1"/>
    <col min="15640" max="15640" width="19.6640625" style="269" bestFit="1" customWidth="1"/>
    <col min="15641" max="15641" width="14" style="269" bestFit="1" customWidth="1"/>
    <col min="15642" max="15642" width="13.109375" style="269" bestFit="1" customWidth="1"/>
    <col min="15643" max="15643" width="9.33203125" style="269" bestFit="1" customWidth="1"/>
    <col min="15644" max="15644" width="13.109375" style="269" bestFit="1" customWidth="1"/>
    <col min="15645" max="15645" width="7.44140625" style="269" bestFit="1" customWidth="1"/>
    <col min="15646" max="15646" width="19.44140625" style="269" bestFit="1" customWidth="1"/>
    <col min="15647" max="15647" width="20.88671875" style="269" bestFit="1" customWidth="1"/>
    <col min="15648" max="15648" width="19" style="269" bestFit="1" customWidth="1"/>
    <col min="15649" max="15649" width="25.88671875" style="269" bestFit="1" customWidth="1"/>
    <col min="15650" max="15650" width="14.5546875" style="269" bestFit="1" customWidth="1"/>
    <col min="15651" max="15651" width="14.44140625" style="269" bestFit="1" customWidth="1"/>
    <col min="15652" max="15652" width="27.33203125" style="269" bestFit="1" customWidth="1"/>
    <col min="15653" max="15653" width="11.5546875" style="269" bestFit="1" customWidth="1"/>
    <col min="15654" max="15654" width="6.33203125" style="269" bestFit="1" customWidth="1"/>
    <col min="15655" max="15655" width="7" style="269" bestFit="1" customWidth="1"/>
    <col min="15656" max="15656" width="23.88671875" style="269" bestFit="1" customWidth="1"/>
    <col min="15657" max="15657" width="12.88671875" style="269" bestFit="1" customWidth="1"/>
    <col min="15658" max="15658" width="11.33203125" style="269" bestFit="1" customWidth="1"/>
    <col min="15659" max="15659" width="15.33203125" style="269" bestFit="1" customWidth="1"/>
    <col min="15660" max="15660" width="21.109375" style="269" bestFit="1" customWidth="1"/>
    <col min="15661" max="15661" width="23.88671875" style="269" bestFit="1" customWidth="1"/>
    <col min="15662" max="15662" width="14.44140625" style="269" bestFit="1" customWidth="1"/>
    <col min="15663" max="15663" width="11.109375" style="269" bestFit="1" customWidth="1"/>
    <col min="15664" max="15664" width="15" style="269" bestFit="1" customWidth="1"/>
    <col min="15665" max="15665" width="11.6640625" style="269" bestFit="1" customWidth="1"/>
    <col min="15666" max="15666" width="23.5546875" style="269" bestFit="1" customWidth="1"/>
    <col min="15667" max="15667" width="22.109375" style="269" bestFit="1" customWidth="1"/>
    <col min="15668" max="15668" width="21" style="269" bestFit="1" customWidth="1"/>
    <col min="15669" max="15669" width="15.6640625" style="269" bestFit="1" customWidth="1"/>
    <col min="15670" max="15670" width="10.44140625" style="269" bestFit="1" customWidth="1"/>
    <col min="15671" max="15671" width="13.6640625" style="269" bestFit="1" customWidth="1"/>
    <col min="15672" max="15672" width="18" style="269" bestFit="1" customWidth="1"/>
    <col min="15673" max="15673" width="19.6640625" style="269" bestFit="1" customWidth="1"/>
    <col min="15674" max="15674" width="13.88671875" style="269"/>
    <col min="15675" max="15675" width="15.6640625" style="269" bestFit="1" customWidth="1"/>
    <col min="15676" max="15676" width="28.5546875" style="269" bestFit="1" customWidth="1"/>
    <col min="15677" max="15677" width="20.33203125" style="269" bestFit="1" customWidth="1"/>
    <col min="15678" max="15678" width="16" style="269" bestFit="1" customWidth="1"/>
    <col min="15679" max="15679" width="13.6640625" style="269" bestFit="1" customWidth="1"/>
    <col min="15680" max="15680" width="28.109375" style="269" bestFit="1" customWidth="1"/>
    <col min="15681" max="15681" width="15.88671875" style="269" bestFit="1" customWidth="1"/>
    <col min="15682" max="15682" width="26.33203125" style="269" bestFit="1" customWidth="1"/>
    <col min="15683" max="15683" width="13.109375" style="269" bestFit="1" customWidth="1"/>
    <col min="15684" max="15684" width="15" style="269" bestFit="1" customWidth="1"/>
    <col min="15685" max="15685" width="9" style="269" bestFit="1" customWidth="1"/>
    <col min="15686" max="15686" width="18" style="269" bestFit="1" customWidth="1"/>
    <col min="15687" max="15687" width="14.33203125" style="269" bestFit="1" customWidth="1"/>
    <col min="15688" max="15688" width="15.6640625" style="269" bestFit="1" customWidth="1"/>
    <col min="15689" max="15689" width="18.6640625" style="269" bestFit="1" customWidth="1"/>
    <col min="15690" max="15690" width="16.109375" style="269" bestFit="1" customWidth="1"/>
    <col min="15691" max="15691" width="23.5546875" style="269" bestFit="1" customWidth="1"/>
    <col min="15692" max="15692" width="23.88671875" style="269" bestFit="1" customWidth="1"/>
    <col min="15693" max="15693" width="22.88671875" style="269" bestFit="1" customWidth="1"/>
    <col min="15694" max="15694" width="11.6640625" style="269" bestFit="1" customWidth="1"/>
    <col min="15695" max="15695" width="11.88671875" style="269" bestFit="1" customWidth="1"/>
    <col min="15696" max="15696" width="15.109375" style="269" bestFit="1" customWidth="1"/>
    <col min="15697" max="15697" width="15.33203125" style="269" bestFit="1" customWidth="1"/>
    <col min="15698" max="15698" width="19.5546875" style="269" bestFit="1" customWidth="1"/>
    <col min="15699" max="15699" width="21.5546875" style="269" bestFit="1" customWidth="1"/>
    <col min="15700" max="15700" width="18.88671875" style="269" bestFit="1" customWidth="1"/>
    <col min="15701" max="15701" width="8.6640625" style="269" bestFit="1" customWidth="1"/>
    <col min="15702" max="15702" width="8.88671875" style="269" bestFit="1" customWidth="1"/>
    <col min="15703" max="15703" width="13.109375" style="269" bestFit="1" customWidth="1"/>
    <col min="15704" max="15704" width="9.5546875" style="269" bestFit="1" customWidth="1"/>
    <col min="15705" max="15705" width="9.6640625" style="269" bestFit="1" customWidth="1"/>
    <col min="15706" max="15706" width="14" style="269" bestFit="1" customWidth="1"/>
    <col min="15707" max="15707" width="17" style="269" bestFit="1" customWidth="1"/>
    <col min="15708" max="15708" width="17.33203125" style="269" bestFit="1" customWidth="1"/>
    <col min="15709" max="15709" width="21.5546875" style="269" bestFit="1" customWidth="1"/>
    <col min="15710" max="15710" width="17.6640625" style="269" bestFit="1" customWidth="1"/>
    <col min="15711" max="15711" width="14.5546875" style="269" bestFit="1" customWidth="1"/>
    <col min="15712" max="15712" width="15.6640625" style="269" bestFit="1" customWidth="1"/>
    <col min="15713" max="15713" width="19.109375" style="269" bestFit="1" customWidth="1"/>
    <col min="15714" max="15714" width="12.44140625" style="269" bestFit="1" customWidth="1"/>
    <col min="15715" max="15716" width="14.88671875" style="269" bestFit="1" customWidth="1"/>
    <col min="15717" max="15717" width="14.44140625" style="269" bestFit="1" customWidth="1"/>
    <col min="15718" max="15718" width="23.109375" style="269" bestFit="1" customWidth="1"/>
    <col min="15719" max="15719" width="26" style="269" bestFit="1" customWidth="1"/>
    <col min="15720" max="15720" width="19.44140625" style="269" bestFit="1" customWidth="1"/>
    <col min="15721" max="15721" width="21.5546875" style="269" bestFit="1" customWidth="1"/>
    <col min="15722" max="15722" width="25.88671875" style="269" bestFit="1" customWidth="1"/>
    <col min="15723" max="15723" width="18.5546875" style="269" bestFit="1" customWidth="1"/>
    <col min="15724" max="15724" width="16.33203125" style="269" bestFit="1" customWidth="1"/>
    <col min="15725" max="15725" width="15.44140625" style="269" bestFit="1" customWidth="1"/>
    <col min="15726" max="15726" width="17.33203125" style="269" bestFit="1" customWidth="1"/>
    <col min="15727" max="15727" width="17.44140625" style="269" bestFit="1" customWidth="1"/>
    <col min="15728" max="15728" width="21.6640625" style="269" bestFit="1" customWidth="1"/>
    <col min="15729" max="15729" width="17.33203125" style="269" bestFit="1" customWidth="1"/>
    <col min="15730" max="15730" width="17.44140625" style="269" bestFit="1" customWidth="1"/>
    <col min="15731" max="15731" width="21.6640625" style="269" bestFit="1" customWidth="1"/>
    <col min="15732" max="15732" width="13.44140625" style="269" bestFit="1" customWidth="1"/>
    <col min="15733" max="15830" width="12" style="269" customWidth="1"/>
    <col min="15831" max="15831" width="17.109375" style="269" customWidth="1"/>
    <col min="15832" max="15872" width="13.88671875" style="269"/>
    <col min="15873" max="15873" width="2.5546875" style="269" customWidth="1"/>
    <col min="15874" max="15874" width="0" style="269" hidden="1" customWidth="1"/>
    <col min="15875" max="15875" width="64" style="269" customWidth="1"/>
    <col min="15876" max="15876" width="32.109375" style="269" customWidth="1"/>
    <col min="15877" max="15877" width="23.6640625" style="269" customWidth="1"/>
    <col min="15878" max="15883" width="19.5546875" style="269" customWidth="1"/>
    <col min="15884" max="15884" width="7.44140625" style="269" bestFit="1" customWidth="1"/>
    <col min="15885" max="15885" width="6.6640625" style="269" bestFit="1" customWidth="1"/>
    <col min="15886" max="15886" width="9.88671875" style="269" bestFit="1" customWidth="1"/>
    <col min="15887" max="15887" width="21.109375" style="269" bestFit="1" customWidth="1"/>
    <col min="15888" max="15888" width="16.44140625" style="269" bestFit="1" customWidth="1"/>
    <col min="15889" max="15889" width="7.33203125" style="269" bestFit="1" customWidth="1"/>
    <col min="15890" max="15890" width="9.33203125" style="269" bestFit="1" customWidth="1"/>
    <col min="15891" max="15891" width="17.88671875" style="269" bestFit="1" customWidth="1"/>
    <col min="15892" max="15892" width="6.6640625" style="269" bestFit="1" customWidth="1"/>
    <col min="15893" max="15893" width="19.109375" style="269" bestFit="1" customWidth="1"/>
    <col min="15894" max="15894" width="25.109375" style="269" bestFit="1" customWidth="1"/>
    <col min="15895" max="15895" width="21.44140625" style="269" bestFit="1" customWidth="1"/>
    <col min="15896" max="15896" width="19.6640625" style="269" bestFit="1" customWidth="1"/>
    <col min="15897" max="15897" width="14" style="269" bestFit="1" customWidth="1"/>
    <col min="15898" max="15898" width="13.109375" style="269" bestFit="1" customWidth="1"/>
    <col min="15899" max="15899" width="9.33203125" style="269" bestFit="1" customWidth="1"/>
    <col min="15900" max="15900" width="13.109375" style="269" bestFit="1" customWidth="1"/>
    <col min="15901" max="15901" width="7.44140625" style="269" bestFit="1" customWidth="1"/>
    <col min="15902" max="15902" width="19.44140625" style="269" bestFit="1" customWidth="1"/>
    <col min="15903" max="15903" width="20.88671875" style="269" bestFit="1" customWidth="1"/>
    <col min="15904" max="15904" width="19" style="269" bestFit="1" customWidth="1"/>
    <col min="15905" max="15905" width="25.88671875" style="269" bestFit="1" customWidth="1"/>
    <col min="15906" max="15906" width="14.5546875" style="269" bestFit="1" customWidth="1"/>
    <col min="15907" max="15907" width="14.44140625" style="269" bestFit="1" customWidth="1"/>
    <col min="15908" max="15908" width="27.33203125" style="269" bestFit="1" customWidth="1"/>
    <col min="15909" max="15909" width="11.5546875" style="269" bestFit="1" customWidth="1"/>
    <col min="15910" max="15910" width="6.33203125" style="269" bestFit="1" customWidth="1"/>
    <col min="15911" max="15911" width="7" style="269" bestFit="1" customWidth="1"/>
    <col min="15912" max="15912" width="23.88671875" style="269" bestFit="1" customWidth="1"/>
    <col min="15913" max="15913" width="12.88671875" style="269" bestFit="1" customWidth="1"/>
    <col min="15914" max="15914" width="11.33203125" style="269" bestFit="1" customWidth="1"/>
    <col min="15915" max="15915" width="15.33203125" style="269" bestFit="1" customWidth="1"/>
    <col min="15916" max="15916" width="21.109375" style="269" bestFit="1" customWidth="1"/>
    <col min="15917" max="15917" width="23.88671875" style="269" bestFit="1" customWidth="1"/>
    <col min="15918" max="15918" width="14.44140625" style="269" bestFit="1" customWidth="1"/>
    <col min="15919" max="15919" width="11.109375" style="269" bestFit="1" customWidth="1"/>
    <col min="15920" max="15920" width="15" style="269" bestFit="1" customWidth="1"/>
    <col min="15921" max="15921" width="11.6640625" style="269" bestFit="1" customWidth="1"/>
    <col min="15922" max="15922" width="23.5546875" style="269" bestFit="1" customWidth="1"/>
    <col min="15923" max="15923" width="22.109375" style="269" bestFit="1" customWidth="1"/>
    <col min="15924" max="15924" width="21" style="269" bestFit="1" customWidth="1"/>
    <col min="15925" max="15925" width="15.6640625" style="269" bestFit="1" customWidth="1"/>
    <col min="15926" max="15926" width="10.44140625" style="269" bestFit="1" customWidth="1"/>
    <col min="15927" max="15927" width="13.6640625" style="269" bestFit="1" customWidth="1"/>
    <col min="15928" max="15928" width="18" style="269" bestFit="1" customWidth="1"/>
    <col min="15929" max="15929" width="19.6640625" style="269" bestFit="1" customWidth="1"/>
    <col min="15930" max="15930" width="13.88671875" style="269"/>
    <col min="15931" max="15931" width="15.6640625" style="269" bestFit="1" customWidth="1"/>
    <col min="15932" max="15932" width="28.5546875" style="269" bestFit="1" customWidth="1"/>
    <col min="15933" max="15933" width="20.33203125" style="269" bestFit="1" customWidth="1"/>
    <col min="15934" max="15934" width="16" style="269" bestFit="1" customWidth="1"/>
    <col min="15935" max="15935" width="13.6640625" style="269" bestFit="1" customWidth="1"/>
    <col min="15936" max="15936" width="28.109375" style="269" bestFit="1" customWidth="1"/>
    <col min="15937" max="15937" width="15.88671875" style="269" bestFit="1" customWidth="1"/>
    <col min="15938" max="15938" width="26.33203125" style="269" bestFit="1" customWidth="1"/>
    <col min="15939" max="15939" width="13.109375" style="269" bestFit="1" customWidth="1"/>
    <col min="15940" max="15940" width="15" style="269" bestFit="1" customWidth="1"/>
    <col min="15941" max="15941" width="9" style="269" bestFit="1" customWidth="1"/>
    <col min="15942" max="15942" width="18" style="269" bestFit="1" customWidth="1"/>
    <col min="15943" max="15943" width="14.33203125" style="269" bestFit="1" customWidth="1"/>
    <col min="15944" max="15944" width="15.6640625" style="269" bestFit="1" customWidth="1"/>
    <col min="15945" max="15945" width="18.6640625" style="269" bestFit="1" customWidth="1"/>
    <col min="15946" max="15946" width="16.109375" style="269" bestFit="1" customWidth="1"/>
    <col min="15947" max="15947" width="23.5546875" style="269" bestFit="1" customWidth="1"/>
    <col min="15948" max="15948" width="23.88671875" style="269" bestFit="1" customWidth="1"/>
    <col min="15949" max="15949" width="22.88671875" style="269" bestFit="1" customWidth="1"/>
    <col min="15950" max="15950" width="11.6640625" style="269" bestFit="1" customWidth="1"/>
    <col min="15951" max="15951" width="11.88671875" style="269" bestFit="1" customWidth="1"/>
    <col min="15952" max="15952" width="15.109375" style="269" bestFit="1" customWidth="1"/>
    <col min="15953" max="15953" width="15.33203125" style="269" bestFit="1" customWidth="1"/>
    <col min="15954" max="15954" width="19.5546875" style="269" bestFit="1" customWidth="1"/>
    <col min="15955" max="15955" width="21.5546875" style="269" bestFit="1" customWidth="1"/>
    <col min="15956" max="15956" width="18.88671875" style="269" bestFit="1" customWidth="1"/>
    <col min="15957" max="15957" width="8.6640625" style="269" bestFit="1" customWidth="1"/>
    <col min="15958" max="15958" width="8.88671875" style="269" bestFit="1" customWidth="1"/>
    <col min="15959" max="15959" width="13.109375" style="269" bestFit="1" customWidth="1"/>
    <col min="15960" max="15960" width="9.5546875" style="269" bestFit="1" customWidth="1"/>
    <col min="15961" max="15961" width="9.6640625" style="269" bestFit="1" customWidth="1"/>
    <col min="15962" max="15962" width="14" style="269" bestFit="1" customWidth="1"/>
    <col min="15963" max="15963" width="17" style="269" bestFit="1" customWidth="1"/>
    <col min="15964" max="15964" width="17.33203125" style="269" bestFit="1" customWidth="1"/>
    <col min="15965" max="15965" width="21.5546875" style="269" bestFit="1" customWidth="1"/>
    <col min="15966" max="15966" width="17.6640625" style="269" bestFit="1" customWidth="1"/>
    <col min="15967" max="15967" width="14.5546875" style="269" bestFit="1" customWidth="1"/>
    <col min="15968" max="15968" width="15.6640625" style="269" bestFit="1" customWidth="1"/>
    <col min="15969" max="15969" width="19.109375" style="269" bestFit="1" customWidth="1"/>
    <col min="15970" max="15970" width="12.44140625" style="269" bestFit="1" customWidth="1"/>
    <col min="15971" max="15972" width="14.88671875" style="269" bestFit="1" customWidth="1"/>
    <col min="15973" max="15973" width="14.44140625" style="269" bestFit="1" customWidth="1"/>
    <col min="15974" max="15974" width="23.109375" style="269" bestFit="1" customWidth="1"/>
    <col min="15975" max="15975" width="26" style="269" bestFit="1" customWidth="1"/>
    <col min="15976" max="15976" width="19.44140625" style="269" bestFit="1" customWidth="1"/>
    <col min="15977" max="15977" width="21.5546875" style="269" bestFit="1" customWidth="1"/>
    <col min="15978" max="15978" width="25.88671875" style="269" bestFit="1" customWidth="1"/>
    <col min="15979" max="15979" width="18.5546875" style="269" bestFit="1" customWidth="1"/>
    <col min="15980" max="15980" width="16.33203125" style="269" bestFit="1" customWidth="1"/>
    <col min="15981" max="15981" width="15.44140625" style="269" bestFit="1" customWidth="1"/>
    <col min="15982" max="15982" width="17.33203125" style="269" bestFit="1" customWidth="1"/>
    <col min="15983" max="15983" width="17.44140625" style="269" bestFit="1" customWidth="1"/>
    <col min="15984" max="15984" width="21.6640625" style="269" bestFit="1" customWidth="1"/>
    <col min="15985" max="15985" width="17.33203125" style="269" bestFit="1" customWidth="1"/>
    <col min="15986" max="15986" width="17.44140625" style="269" bestFit="1" customWidth="1"/>
    <col min="15987" max="15987" width="21.6640625" style="269" bestFit="1" customWidth="1"/>
    <col min="15988" max="15988" width="13.44140625" style="269" bestFit="1" customWidth="1"/>
    <col min="15989" max="16086" width="12" style="269" customWidth="1"/>
    <col min="16087" max="16087" width="17.109375" style="269" customWidth="1"/>
    <col min="16088" max="16128" width="13.88671875" style="269"/>
    <col min="16129" max="16129" width="2.5546875" style="269" customWidth="1"/>
    <col min="16130" max="16130" width="0" style="269" hidden="1" customWidth="1"/>
    <col min="16131" max="16131" width="64" style="269" customWidth="1"/>
    <col min="16132" max="16132" width="32.109375" style="269" customWidth="1"/>
    <col min="16133" max="16133" width="23.6640625" style="269" customWidth="1"/>
    <col min="16134" max="16139" width="19.5546875" style="269" customWidth="1"/>
    <col min="16140" max="16140" width="7.44140625" style="269" bestFit="1" customWidth="1"/>
    <col min="16141" max="16141" width="6.6640625" style="269" bestFit="1" customWidth="1"/>
    <col min="16142" max="16142" width="9.88671875" style="269" bestFit="1" customWidth="1"/>
    <col min="16143" max="16143" width="21.109375" style="269" bestFit="1" customWidth="1"/>
    <col min="16144" max="16144" width="16.44140625" style="269" bestFit="1" customWidth="1"/>
    <col min="16145" max="16145" width="7.33203125" style="269" bestFit="1" customWidth="1"/>
    <col min="16146" max="16146" width="9.33203125" style="269" bestFit="1" customWidth="1"/>
    <col min="16147" max="16147" width="17.88671875" style="269" bestFit="1" customWidth="1"/>
    <col min="16148" max="16148" width="6.6640625" style="269" bestFit="1" customWidth="1"/>
    <col min="16149" max="16149" width="19.109375" style="269" bestFit="1" customWidth="1"/>
    <col min="16150" max="16150" width="25.109375" style="269" bestFit="1" customWidth="1"/>
    <col min="16151" max="16151" width="21.44140625" style="269" bestFit="1" customWidth="1"/>
    <col min="16152" max="16152" width="19.6640625" style="269" bestFit="1" customWidth="1"/>
    <col min="16153" max="16153" width="14" style="269" bestFit="1" customWidth="1"/>
    <col min="16154" max="16154" width="13.109375" style="269" bestFit="1" customWidth="1"/>
    <col min="16155" max="16155" width="9.33203125" style="269" bestFit="1" customWidth="1"/>
    <col min="16156" max="16156" width="13.109375" style="269" bestFit="1" customWidth="1"/>
    <col min="16157" max="16157" width="7.44140625" style="269" bestFit="1" customWidth="1"/>
    <col min="16158" max="16158" width="19.44140625" style="269" bestFit="1" customWidth="1"/>
    <col min="16159" max="16159" width="20.88671875" style="269" bestFit="1" customWidth="1"/>
    <col min="16160" max="16160" width="19" style="269" bestFit="1" customWidth="1"/>
    <col min="16161" max="16161" width="25.88671875" style="269" bestFit="1" customWidth="1"/>
    <col min="16162" max="16162" width="14.5546875" style="269" bestFit="1" customWidth="1"/>
    <col min="16163" max="16163" width="14.44140625" style="269" bestFit="1" customWidth="1"/>
    <col min="16164" max="16164" width="27.33203125" style="269" bestFit="1" customWidth="1"/>
    <col min="16165" max="16165" width="11.5546875" style="269" bestFit="1" customWidth="1"/>
    <col min="16166" max="16166" width="6.33203125" style="269" bestFit="1" customWidth="1"/>
    <col min="16167" max="16167" width="7" style="269" bestFit="1" customWidth="1"/>
    <col min="16168" max="16168" width="23.88671875" style="269" bestFit="1" customWidth="1"/>
    <col min="16169" max="16169" width="12.88671875" style="269" bestFit="1" customWidth="1"/>
    <col min="16170" max="16170" width="11.33203125" style="269" bestFit="1" customWidth="1"/>
    <col min="16171" max="16171" width="15.33203125" style="269" bestFit="1" customWidth="1"/>
    <col min="16172" max="16172" width="21.109375" style="269" bestFit="1" customWidth="1"/>
    <col min="16173" max="16173" width="23.88671875" style="269" bestFit="1" customWidth="1"/>
    <col min="16174" max="16174" width="14.44140625" style="269" bestFit="1" customWidth="1"/>
    <col min="16175" max="16175" width="11.109375" style="269" bestFit="1" customWidth="1"/>
    <col min="16176" max="16176" width="15" style="269" bestFit="1" customWidth="1"/>
    <col min="16177" max="16177" width="11.6640625" style="269" bestFit="1" customWidth="1"/>
    <col min="16178" max="16178" width="23.5546875" style="269" bestFit="1" customWidth="1"/>
    <col min="16179" max="16179" width="22.109375" style="269" bestFit="1" customWidth="1"/>
    <col min="16180" max="16180" width="21" style="269" bestFit="1" customWidth="1"/>
    <col min="16181" max="16181" width="15.6640625" style="269" bestFit="1" customWidth="1"/>
    <col min="16182" max="16182" width="10.44140625" style="269" bestFit="1" customWidth="1"/>
    <col min="16183" max="16183" width="13.6640625" style="269" bestFit="1" customWidth="1"/>
    <col min="16184" max="16184" width="18" style="269" bestFit="1" customWidth="1"/>
    <col min="16185" max="16185" width="19.6640625" style="269" bestFit="1" customWidth="1"/>
    <col min="16186" max="16186" width="13.88671875" style="269"/>
    <col min="16187" max="16187" width="15.6640625" style="269" bestFit="1" customWidth="1"/>
    <col min="16188" max="16188" width="28.5546875" style="269" bestFit="1" customWidth="1"/>
    <col min="16189" max="16189" width="20.33203125" style="269" bestFit="1" customWidth="1"/>
    <col min="16190" max="16190" width="16" style="269" bestFit="1" customWidth="1"/>
    <col min="16191" max="16191" width="13.6640625" style="269" bestFit="1" customWidth="1"/>
    <col min="16192" max="16192" width="28.109375" style="269" bestFit="1" customWidth="1"/>
    <col min="16193" max="16193" width="15.88671875" style="269" bestFit="1" customWidth="1"/>
    <col min="16194" max="16194" width="26.33203125" style="269" bestFit="1" customWidth="1"/>
    <col min="16195" max="16195" width="13.109375" style="269" bestFit="1" customWidth="1"/>
    <col min="16196" max="16196" width="15" style="269" bestFit="1" customWidth="1"/>
    <col min="16197" max="16197" width="9" style="269" bestFit="1" customWidth="1"/>
    <col min="16198" max="16198" width="18" style="269" bestFit="1" customWidth="1"/>
    <col min="16199" max="16199" width="14.33203125" style="269" bestFit="1" customWidth="1"/>
    <col min="16200" max="16200" width="15.6640625" style="269" bestFit="1" customWidth="1"/>
    <col min="16201" max="16201" width="18.6640625" style="269" bestFit="1" customWidth="1"/>
    <col min="16202" max="16202" width="16.109375" style="269" bestFit="1" customWidth="1"/>
    <col min="16203" max="16203" width="23.5546875" style="269" bestFit="1" customWidth="1"/>
    <col min="16204" max="16204" width="23.88671875" style="269" bestFit="1" customWidth="1"/>
    <col min="16205" max="16205" width="22.88671875" style="269" bestFit="1" customWidth="1"/>
    <col min="16206" max="16206" width="11.6640625" style="269" bestFit="1" customWidth="1"/>
    <col min="16207" max="16207" width="11.88671875" style="269" bestFit="1" customWidth="1"/>
    <col min="16208" max="16208" width="15.109375" style="269" bestFit="1" customWidth="1"/>
    <col min="16209" max="16209" width="15.33203125" style="269" bestFit="1" customWidth="1"/>
    <col min="16210" max="16210" width="19.5546875" style="269" bestFit="1" customWidth="1"/>
    <col min="16211" max="16211" width="21.5546875" style="269" bestFit="1" customWidth="1"/>
    <col min="16212" max="16212" width="18.88671875" style="269" bestFit="1" customWidth="1"/>
    <col min="16213" max="16213" width="8.6640625" style="269" bestFit="1" customWidth="1"/>
    <col min="16214" max="16214" width="8.88671875" style="269" bestFit="1" customWidth="1"/>
    <col min="16215" max="16215" width="13.109375" style="269" bestFit="1" customWidth="1"/>
    <col min="16216" max="16216" width="9.5546875" style="269" bestFit="1" customWidth="1"/>
    <col min="16217" max="16217" width="9.6640625" style="269" bestFit="1" customWidth="1"/>
    <col min="16218" max="16218" width="14" style="269" bestFit="1" customWidth="1"/>
    <col min="16219" max="16219" width="17" style="269" bestFit="1" customWidth="1"/>
    <col min="16220" max="16220" width="17.33203125" style="269" bestFit="1" customWidth="1"/>
    <col min="16221" max="16221" width="21.5546875" style="269" bestFit="1" customWidth="1"/>
    <col min="16222" max="16222" width="17.6640625" style="269" bestFit="1" customWidth="1"/>
    <col min="16223" max="16223" width="14.5546875" style="269" bestFit="1" customWidth="1"/>
    <col min="16224" max="16224" width="15.6640625" style="269" bestFit="1" customWidth="1"/>
    <col min="16225" max="16225" width="19.109375" style="269" bestFit="1" customWidth="1"/>
    <col min="16226" max="16226" width="12.44140625" style="269" bestFit="1" customWidth="1"/>
    <col min="16227" max="16228" width="14.88671875" style="269" bestFit="1" customWidth="1"/>
    <col min="16229" max="16229" width="14.44140625" style="269" bestFit="1" customWidth="1"/>
    <col min="16230" max="16230" width="23.109375" style="269" bestFit="1" customWidth="1"/>
    <col min="16231" max="16231" width="26" style="269" bestFit="1" customWidth="1"/>
    <col min="16232" max="16232" width="19.44140625" style="269" bestFit="1" customWidth="1"/>
    <col min="16233" max="16233" width="21.5546875" style="269" bestFit="1" customWidth="1"/>
    <col min="16234" max="16234" width="25.88671875" style="269" bestFit="1" customWidth="1"/>
    <col min="16235" max="16235" width="18.5546875" style="269" bestFit="1" customWidth="1"/>
    <col min="16236" max="16236" width="16.33203125" style="269" bestFit="1" customWidth="1"/>
    <col min="16237" max="16237" width="15.44140625" style="269" bestFit="1" customWidth="1"/>
    <col min="16238" max="16238" width="17.33203125" style="269" bestFit="1" customWidth="1"/>
    <col min="16239" max="16239" width="17.44140625" style="269" bestFit="1" customWidth="1"/>
    <col min="16240" max="16240" width="21.6640625" style="269" bestFit="1" customWidth="1"/>
    <col min="16241" max="16241" width="17.33203125" style="269" bestFit="1" customWidth="1"/>
    <col min="16242" max="16242" width="17.44140625" style="269" bestFit="1" customWidth="1"/>
    <col min="16243" max="16243" width="21.6640625" style="269" bestFit="1" customWidth="1"/>
    <col min="16244" max="16244" width="13.44140625" style="269" bestFit="1" customWidth="1"/>
    <col min="16245" max="16342" width="12" style="269" customWidth="1"/>
    <col min="16343" max="16343" width="17.109375" style="269" customWidth="1"/>
    <col min="16344" max="16384" width="13.88671875" style="269"/>
  </cols>
  <sheetData>
    <row r="1" spans="3:6" ht="14.4" thickBot="1" x14ac:dyDescent="0.35"/>
    <row r="2" spans="3:6" ht="14.4" thickBot="1" x14ac:dyDescent="0.35">
      <c r="C2" s="273" t="s">
        <v>83</v>
      </c>
    </row>
    <row r="3" spans="3:6" ht="14.4" x14ac:dyDescent="0.35">
      <c r="D3" s="274"/>
      <c r="E3" s="274"/>
      <c r="F3" s="274"/>
    </row>
    <row r="4" spans="3:6" ht="14.4" x14ac:dyDescent="0.35">
      <c r="D4" s="274"/>
      <c r="E4" s="274"/>
      <c r="F4" s="274"/>
    </row>
    <row r="5" spans="3:6" ht="14.4" x14ac:dyDescent="0.35">
      <c r="D5" s="274"/>
      <c r="E5" s="274"/>
      <c r="F5" s="274"/>
    </row>
    <row r="6" spans="3:6" ht="14.4" x14ac:dyDescent="0.35">
      <c r="D6" s="274"/>
      <c r="E6" s="274"/>
      <c r="F6" s="274"/>
    </row>
    <row r="7" spans="3:6" ht="14.4" x14ac:dyDescent="0.35">
      <c r="D7" s="274"/>
      <c r="E7" s="274"/>
      <c r="F7" s="274"/>
    </row>
    <row r="8" spans="3:6" ht="14.4" x14ac:dyDescent="0.35">
      <c r="D8" s="274"/>
      <c r="E8" s="274"/>
      <c r="F8" s="274"/>
    </row>
    <row r="9" spans="3:6" ht="14.4" x14ac:dyDescent="0.35">
      <c r="D9" s="274"/>
      <c r="E9" s="274"/>
      <c r="F9" s="274"/>
    </row>
    <row r="10" spans="3:6" ht="14.4" x14ac:dyDescent="0.35">
      <c r="D10" s="274"/>
      <c r="E10" s="274"/>
      <c r="F10" s="274"/>
    </row>
    <row r="11" spans="3:6" ht="14.4" x14ac:dyDescent="0.35">
      <c r="D11" s="274"/>
      <c r="E11" s="274"/>
      <c r="F11" s="274"/>
    </row>
    <row r="12" spans="3:6" ht="14.4" x14ac:dyDescent="0.35">
      <c r="D12" s="274"/>
      <c r="E12" s="274"/>
      <c r="F12" s="274"/>
    </row>
    <row r="13" spans="3:6" ht="14.4" x14ac:dyDescent="0.35">
      <c r="D13" s="274"/>
      <c r="E13" s="274"/>
      <c r="F13" s="274"/>
    </row>
    <row r="14" spans="3:6" ht="14.4" x14ac:dyDescent="0.35">
      <c r="D14" s="274"/>
      <c r="E14" s="274"/>
      <c r="F14" s="274"/>
    </row>
    <row r="15" spans="3:6" ht="14.4" x14ac:dyDescent="0.35">
      <c r="D15" s="274"/>
      <c r="E15" s="274"/>
      <c r="F15" s="274"/>
    </row>
    <row r="16" spans="3:6" ht="14.4" x14ac:dyDescent="0.35">
      <c r="D16" s="274"/>
      <c r="E16" s="274"/>
      <c r="F16" s="274"/>
    </row>
    <row r="17" spans="3:6" ht="14.4" x14ac:dyDescent="0.35">
      <c r="D17" s="274"/>
      <c r="E17" s="274"/>
      <c r="F17" s="274"/>
    </row>
    <row r="18" spans="3:6" ht="14.4" x14ac:dyDescent="0.35">
      <c r="D18" s="274"/>
      <c r="E18" s="274"/>
      <c r="F18" s="274"/>
    </row>
    <row r="19" spans="3:6" x14ac:dyDescent="0.3">
      <c r="F19" s="275"/>
    </row>
    <row r="20" spans="3:6" ht="14.4" thickBot="1" x14ac:dyDescent="0.35">
      <c r="F20" s="275"/>
    </row>
    <row r="21" spans="3:6" ht="14.4" thickBot="1" x14ac:dyDescent="0.35">
      <c r="C21" s="273" t="s">
        <v>455</v>
      </c>
      <c r="F21" s="275"/>
    </row>
    <row r="22" spans="3:6" ht="14.4" x14ac:dyDescent="0.35">
      <c r="D22" s="274"/>
      <c r="E22" s="274"/>
      <c r="F22" s="274"/>
    </row>
    <row r="23" spans="3:6" ht="14.4" x14ac:dyDescent="0.35">
      <c r="C23"/>
      <c r="D23" s="274"/>
      <c r="E23" s="274"/>
      <c r="F23" s="274"/>
    </row>
    <row r="24" spans="3:6" ht="14.4" x14ac:dyDescent="0.35">
      <c r="D24" s="274"/>
      <c r="E24" s="274"/>
      <c r="F24" s="274"/>
    </row>
    <row r="25" spans="3:6" ht="14.4" x14ac:dyDescent="0.35">
      <c r="D25" s="274"/>
      <c r="E25" s="274"/>
      <c r="F25" s="274"/>
    </row>
    <row r="26" spans="3:6" ht="14.4" x14ac:dyDescent="0.35">
      <c r="D26" s="274"/>
      <c r="E26" s="274"/>
      <c r="F26" s="274"/>
    </row>
    <row r="27" spans="3:6" ht="14.4" x14ac:dyDescent="0.35">
      <c r="D27" s="274"/>
      <c r="E27" s="274"/>
      <c r="F27" s="274"/>
    </row>
    <row r="28" spans="3:6" ht="14.4" x14ac:dyDescent="0.35">
      <c r="D28" s="274"/>
      <c r="E28" s="274"/>
      <c r="F28" s="274"/>
    </row>
    <row r="29" spans="3:6" ht="14.4" x14ac:dyDescent="0.35">
      <c r="D29" s="274"/>
      <c r="E29" s="274"/>
      <c r="F29" s="274"/>
    </row>
    <row r="30" spans="3:6" ht="14.4" x14ac:dyDescent="0.35">
      <c r="D30" s="274"/>
      <c r="E30" s="274"/>
      <c r="F30" s="274"/>
    </row>
    <row r="31" spans="3:6" ht="14.4" x14ac:dyDescent="0.35">
      <c r="D31" s="274"/>
      <c r="E31" s="274"/>
      <c r="F31" s="274"/>
    </row>
    <row r="32" spans="3:6" ht="14.4" x14ac:dyDescent="0.35">
      <c r="D32" s="274"/>
      <c r="E32" s="274"/>
      <c r="F32" s="274"/>
    </row>
    <row r="33" spans="3:6" ht="14.4" x14ac:dyDescent="0.35">
      <c r="D33" s="274"/>
      <c r="E33" s="274"/>
      <c r="F33" s="274"/>
    </row>
    <row r="34" spans="3:6" ht="14.4" x14ac:dyDescent="0.35">
      <c r="D34" s="274"/>
      <c r="E34" s="274"/>
      <c r="F34" s="274"/>
    </row>
    <row r="35" spans="3:6" ht="14.4" x14ac:dyDescent="0.35">
      <c r="D35" s="274"/>
      <c r="E35" s="274"/>
      <c r="F35" s="274"/>
    </row>
    <row r="36" spans="3:6" ht="14.4" x14ac:dyDescent="0.35">
      <c r="D36" s="274"/>
      <c r="E36" s="274"/>
      <c r="F36" s="274"/>
    </row>
    <row r="37" spans="3:6" ht="14.4" x14ac:dyDescent="0.35">
      <c r="D37" s="274"/>
      <c r="E37" s="274"/>
      <c r="F37" s="274"/>
    </row>
    <row r="38" spans="3:6" ht="14.4" x14ac:dyDescent="0.35">
      <c r="D38" s="274"/>
      <c r="E38" s="274"/>
      <c r="F38" s="274"/>
    </row>
    <row r="39" spans="3:6" ht="14.4" x14ac:dyDescent="0.35">
      <c r="D39" s="274"/>
      <c r="E39" s="274"/>
      <c r="F39" s="274"/>
    </row>
    <row r="40" spans="3:6" ht="14.4" thickBot="1" x14ac:dyDescent="0.35">
      <c r="F40" s="275"/>
    </row>
    <row r="41" spans="3:6" ht="14.4" thickBot="1" x14ac:dyDescent="0.35">
      <c r="C41" s="273" t="s">
        <v>456</v>
      </c>
      <c r="F41" s="275"/>
    </row>
    <row r="58" spans="3:53" ht="14.4" thickBot="1" x14ac:dyDescent="0.35"/>
    <row r="59" spans="3:53" x14ac:dyDescent="0.3">
      <c r="C59" s="276" t="s">
        <v>457</v>
      </c>
    </row>
    <row r="60" spans="3:53" s="281" customFormat="1" ht="14.4" x14ac:dyDescent="0.35">
      <c r="C60" s="277"/>
      <c r="D60" s="278"/>
      <c r="E60" s="278"/>
      <c r="F60" s="278"/>
      <c r="G60" s="279"/>
      <c r="H60" s="279"/>
      <c r="I60" s="279"/>
      <c r="J60" s="279"/>
      <c r="K60" s="280"/>
      <c r="AH60" s="280"/>
      <c r="AU60" s="280"/>
      <c r="AW60" s="280"/>
      <c r="BA60" s="280"/>
    </row>
    <row r="76" spans="3:3" ht="14.4" thickBot="1" x14ac:dyDescent="0.35"/>
    <row r="77" spans="3:3" ht="14.4" thickBot="1" x14ac:dyDescent="0.35">
      <c r="C77" s="273" t="s">
        <v>458</v>
      </c>
    </row>
    <row r="78" spans="3:3" x14ac:dyDescent="0.3">
      <c r="C78" s="282"/>
    </row>
    <row r="94" spans="3:3" ht="14.4" thickBot="1" x14ac:dyDescent="0.35"/>
    <row r="95" spans="3:3" ht="14.4" thickBot="1" x14ac:dyDescent="0.35">
      <c r="C95" s="273" t="s">
        <v>459</v>
      </c>
    </row>
    <row r="96" spans="3:3" x14ac:dyDescent="0.3">
      <c r="C96" s="282"/>
    </row>
    <row r="112" ht="14.4" thickBot="1" x14ac:dyDescent="0.35"/>
    <row r="113" spans="3:3" ht="14.4" thickBot="1" x14ac:dyDescent="0.35">
      <c r="C113" s="273" t="s">
        <v>460</v>
      </c>
    </row>
    <row r="130" spans="3:3" ht="14.4" thickBot="1" x14ac:dyDescent="0.35"/>
    <row r="131" spans="3:3" ht="14.4" thickBot="1" x14ac:dyDescent="0.35">
      <c r="C131" s="273" t="s">
        <v>461</v>
      </c>
    </row>
    <row r="148" spans="3:3" ht="14.4" thickBot="1" x14ac:dyDescent="0.35"/>
    <row r="149" spans="3:3" ht="14.4" thickBot="1" x14ac:dyDescent="0.35">
      <c r="C149" s="273" t="s">
        <v>462</v>
      </c>
    </row>
    <row r="166" spans="3:3" ht="14.4" thickBot="1" x14ac:dyDescent="0.35"/>
    <row r="167" spans="3:3" ht="14.4" thickBot="1" x14ac:dyDescent="0.35">
      <c r="C167" s="273" t="s">
        <v>463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BOBBNP MF</vt:lpstr>
      <vt:lpstr>Notes</vt:lpstr>
      <vt:lpstr>Product Lable &amp; Riskometer</vt:lpstr>
      <vt:lpstr>PRC Matrix</vt:lpstr>
      <vt:lpstr>'BOBBNP MF'!Print_Area</vt:lpstr>
      <vt:lpstr>Notes!Print_Area</vt:lpstr>
      <vt:lpstr>'BOBBNP MF'!Print_Titles</vt:lpstr>
    </vt:vector>
  </TitlesOfParts>
  <Company>Deutsche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Akshat Garg</dc:creator>
  <cp:lastModifiedBy>Celest Technologies Support</cp:lastModifiedBy>
  <dcterms:created xsi:type="dcterms:W3CDTF">2026-04-15T14:12:26Z</dcterms:created>
  <dcterms:modified xsi:type="dcterms:W3CDTF">2026-04-30T02:35:47Z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58510b9-3810-472f-9abf-3a689c488070_Enabled">
    <vt:lpwstr>true</vt:lpwstr>
  </property>
  <property fmtid="{D5CDD505-2E9C-101B-9397-08002B2CF9AE}" pid="3" name="MSIP_Label_958510b9-3810-472f-9abf-3a689c488070_SetDate">
    <vt:lpwstr>2026-04-15T14:13:06Z</vt:lpwstr>
  </property>
  <property fmtid="{D5CDD505-2E9C-101B-9397-08002B2CF9AE}" pid="4" name="MSIP_Label_958510b9-3810-472f-9abf-3a689c488070_Method">
    <vt:lpwstr>Privileged</vt:lpwstr>
  </property>
  <property fmtid="{D5CDD505-2E9C-101B-9397-08002B2CF9AE}" pid="5" name="MSIP_Label_958510b9-3810-472f-9abf-3a689c488070_Name">
    <vt:lpwstr>958510b9-3810-472f-9abf-3a689c488070</vt:lpwstr>
  </property>
  <property fmtid="{D5CDD505-2E9C-101B-9397-08002B2CF9AE}" pid="6" name="MSIP_Label_958510b9-3810-472f-9abf-3a689c488070_SiteId">
    <vt:lpwstr>1e9b61e8-e590-4abc-b1af-24125e330d2a</vt:lpwstr>
  </property>
  <property fmtid="{D5CDD505-2E9C-101B-9397-08002B2CF9AE}" pid="7" name="MSIP_Label_958510b9-3810-472f-9abf-3a689c488070_ActionId">
    <vt:lpwstr>b7e1dbf7-79f4-4a70-a104-cc5c2a21209d</vt:lpwstr>
  </property>
  <property fmtid="{D5CDD505-2E9C-101B-9397-08002B2CF9AE}" pid="8" name="MSIP_Label_958510b9-3810-472f-9abf-3a689c488070_ContentBits">
    <vt:lpwstr>3</vt:lpwstr>
  </property>
  <property fmtid="{D5CDD505-2E9C-101B-9397-08002B2CF9AE}" pid="9" name="MSIP_Label_958510b9-3810-472f-9abf-3a689c488070_Tag">
    <vt:lpwstr>10, 0, 1, 1</vt:lpwstr>
  </property>
</Properties>
</file>