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mc:AlternateContent xmlns:mc="http://schemas.openxmlformats.org/markup-compatibility/2006">
    <mc:Choice Requires="x15">
      <x15ac:absPath xmlns:x15ac="http://schemas.microsoft.com/office/spreadsheetml/2010/11/ac" url="C:\Users\nasre\Downloads\"/>
    </mc:Choice>
  </mc:AlternateContent>
  <xr:revisionPtr revIDLastSave="0" documentId="13_ncr:1_{70980D4A-F53E-4BA8-A017-0D9B380402CB}" xr6:coauthVersionLast="47" xr6:coauthVersionMax="47" xr10:uidLastSave="{00000000-0000-0000-0000-000000000000}"/>
  <bookViews>
    <workbookView xWindow="-108" yWindow="-108" windowWidth="23256" windowHeight="12456" xr2:uid="{DCE1964E-503F-405F-8FA1-AF576FD91591}"/>
  </bookViews>
  <sheets>
    <sheet name="BOBBNP MF" sheetId="1" r:id="rId1"/>
    <sheet name="Notes" sheetId="2" r:id="rId2"/>
    <sheet name="Product lable &amp; Riskometer" sheetId="3" r:id="rId3"/>
    <sheet name="PRC Matrix" sheetId="4" r:id="rId4"/>
  </sheets>
  <definedNames>
    <definedName name="_xlnm._FilterDatabase" localSheetId="0" hidden="1">'BOBBNP MF'!$B$4:$AP$219</definedName>
    <definedName name="d" localSheetId="1">#REF!</definedName>
    <definedName name="d">#REF!</definedName>
    <definedName name="ndate" localSheetId="1">#REF!</definedName>
    <definedName name="ndate">#REF!</definedName>
    <definedName name="_xlnm.Print_Area" localSheetId="0">'BOBBNP MF'!$B$1:$AX$243</definedName>
    <definedName name="_xlnm.Print_Area" localSheetId="1">Notes!$A$1:$H$525</definedName>
    <definedName name="_xlnm.Print_Titles" localSheetId="0">'BOBBNP MF'!$B:$E,'BOBBNP MF'!$1:$4</definedName>
    <definedName name="tdate" localSheetId="1">#REF!</definedName>
    <definedName name="tdate">#REF!</definedName>
    <definedName name="XDO_?ADDTER?" localSheetId="1">#REF!</definedName>
    <definedName name="XDO_?ADDTER?">#REF!</definedName>
    <definedName name="XDO_?AMC?" localSheetId="1">#REF!</definedName>
    <definedName name="XDO_?AMC?">#REF!</definedName>
    <definedName name="XDO_?BROK_DIV_REINV_AMOUNT?" localSheetId="1">#REF!</definedName>
    <definedName name="XDO_?BROK_DIV_REINV_AMOUNT?">#REF!</definedName>
    <definedName name="XDO_?BROK_INCAMOUNT?" localSheetId="1">#REF!</definedName>
    <definedName name="XDO_?BROK_INCAMOUNT?">#REF!</definedName>
    <definedName name="XDO_?BROK_NETAMT?" localSheetId="1">#REF!</definedName>
    <definedName name="XDO_?BROK_NETAMT?">#REF!</definedName>
    <definedName name="XDO_?BROK_PERC?" localSheetId="1">#REF!</definedName>
    <definedName name="XDO_?BROK_PERC?">#REF!</definedName>
    <definedName name="XDO_?BROK_PURCHASE_AMOUNT?">#REF!</definedName>
    <definedName name="XDO_?BROK_SWITCH_IN_AMOUNT?">#REF!</definedName>
    <definedName name="XDO_?BROK_TFAMOUNT?">#REF!</definedName>
    <definedName name="XDO_?BROK_TRANSFER_IN_AMOUNT?">#REF!</definedName>
    <definedName name="XDO_?BROK_TXNFEEAMOUNT?">#REF!</definedName>
    <definedName name="XDO_?BROK_UPAMOUNT?">#REF!</definedName>
    <definedName name="XDO_?BROK_VALUE_IN_CR?">#REF!</definedName>
    <definedName name="XDO_?BROKFUT?" localSheetId="1">#REF!</definedName>
    <definedName name="XDO_?BROKFUT?">#REF!</definedName>
    <definedName name="XDO_?BROKNAME?" localSheetId="1">#REF!</definedName>
    <definedName name="XDO_?BROKNAME?">#REF!</definedName>
    <definedName name="XDO_?CCIL_CHG?" localSheetId="1">#REF!</definedName>
    <definedName name="XDO_?CCIL_CHG?">#REF!</definedName>
    <definedName name="XDO_?DACC?" localSheetId="1">#REF!</definedName>
    <definedName name="XDO_?DACC?">#REF!</definedName>
    <definedName name="XDO_?DATE_NAV?" localSheetId="1">#REF!</definedName>
    <definedName name="XDO_?DATE_NAV?">#REF!</definedName>
    <definedName name="XDO_?DATEIN?" localSheetId="1">#REF!</definedName>
    <definedName name="XDO_?DATEIN?">#REF!</definedName>
    <definedName name="XDO_?DDT?" localSheetId="1">#REF!</definedName>
    <definedName name="XDO_?DDT?">#REF!</definedName>
    <definedName name="XDO_?DIV_INCOME?" localSheetId="1">#REF!</definedName>
    <definedName name="XDO_?DIV_INCOME?">#REF!</definedName>
    <definedName name="XDO_?DIVIDEND_REINV_AMOUNT?" localSheetId="1">#REF!</definedName>
    <definedName name="XDO_?DIVIDEND_REINV_AMOUNT?">#REF!</definedName>
    <definedName name="XDO_?DIVPAY?" localSheetId="1">#REF!</definedName>
    <definedName name="XDO_?DIVPAY?">#REF!</definedName>
    <definedName name="XDO_?ENTITYID?" localSheetId="1">#REF!</definedName>
    <definedName name="XDO_?ENTITYID?">#REF!</definedName>
    <definedName name="XDO_?GROUPDESCRIPTION?" localSheetId="1">#REF!</definedName>
    <definedName name="XDO_?GROUPDESCRIPTION?">#REF!</definedName>
    <definedName name="XDO_?GROUPID?" localSheetId="1">#REF!</definedName>
    <definedName name="XDO_?GROUPID?">#REF!</definedName>
    <definedName name="XDO_?INCAMOUNT?" localSheetId="1">#REF!</definedName>
    <definedName name="XDO_?INCAMOUNT?">#REF!</definedName>
    <definedName name="XDO_?INT_BORROW?" localSheetId="1">#REF!</definedName>
    <definedName name="XDO_?INT_BORROW?">#REF!</definedName>
    <definedName name="XDO_?INTEREST?" localSheetId="1">#REF!</definedName>
    <definedName name="XDO_?INTEREST?">#REF!</definedName>
    <definedName name="XDO_?INTERPLAN?" localSheetId="1">#REF!</definedName>
    <definedName name="XDO_?INTERPLAN?">#REF!</definedName>
    <definedName name="XDO_?INVEDU?" localSheetId="1">#REF!</definedName>
    <definedName name="XDO_?INVEDU?">#REF!</definedName>
    <definedName name="XDO_?LOAD?" localSheetId="1">#REF!</definedName>
    <definedName name="XDO_?LOAD?">#REF!</definedName>
    <definedName name="XDO_?MFEE?" localSheetId="1">#REF!</definedName>
    <definedName name="XDO_?MFEE?">#REF!</definedName>
    <definedName name="XDO_?MFEE_STAX?" localSheetId="1">#REF!</definedName>
    <definedName name="XDO_?MFEE_STAX?">#REF!</definedName>
    <definedName name="XDO_?NAV_AFTER_DISTRIB_BF_RND?" localSheetId="1">#REF!</definedName>
    <definedName name="XDO_?NAV_AFTER_DISTRIB_BF_RND?">#REF!</definedName>
    <definedName name="XDO_?NETAMT?" localSheetId="1">#REF!</definedName>
    <definedName name="XDO_?NETAMT?">#REF!</definedName>
    <definedName name="XDO_?NPTF?" localSheetId="1">#REF!</definedName>
    <definedName name="XDO_?NPTF?">#REF!</definedName>
    <definedName name="XDO_?OFEE?" localSheetId="1">#REF!</definedName>
    <definedName name="XDO_?OFEE?">#REF!</definedName>
    <definedName name="XDO_?OTHEXP?" localSheetId="1">#REF!</definedName>
    <definedName name="XDO_?OTHEXP?">#REF!</definedName>
    <definedName name="XDO_?OTHINC?" localSheetId="1">#REF!</definedName>
    <definedName name="XDO_?OTHINC?">#REF!</definedName>
    <definedName name="XDO_?OUTSTANDING_SHARES?" localSheetId="1">#REF!</definedName>
    <definedName name="XDO_?OUTSTANDING_SHARES?">#REF!</definedName>
    <definedName name="XDO_?P_FROM_TDATE?">#REF!</definedName>
    <definedName name="XDO_?P_TO_TDATE?">#REF!</definedName>
    <definedName name="XDO_?PREV_MNT_NET?" localSheetId="1">#REF!</definedName>
    <definedName name="XDO_?PREV_MNT_NET?">#REF!</definedName>
    <definedName name="XDO_?PREV_MNT_RED?" localSheetId="1">#REF!</definedName>
    <definedName name="XDO_?PREV_MNT_RED?">#REF!</definedName>
    <definedName name="XDO_?PREV_MNT_SUB?" localSheetId="1">#REF!</definedName>
    <definedName name="XDO_?PREV_MNT_SUB?">#REF!</definedName>
    <definedName name="XDO_?PREV_NAV?" localSheetId="1">#REF!</definedName>
    <definedName name="XDO_?PREV_NAV?">#REF!</definedName>
    <definedName name="XDO_?PREV_SHARES_RED?" localSheetId="1">#REF!</definedName>
    <definedName name="XDO_?PREV_SHARES_RED?">#REF!</definedName>
    <definedName name="XDO_?PREV_SHARES_SUB?" localSheetId="1">#REF!</definedName>
    <definedName name="XDO_?PREV_SHARES_SUB?">#REF!</definedName>
    <definedName name="XDO_?PRICE_PART?" localSheetId="1">#REF!</definedName>
    <definedName name="XDO_?PRICE_PART?">#REF!</definedName>
    <definedName name="XDO_?PURCHASE_AMOUNT?" localSheetId="1">#REF!</definedName>
    <definedName name="XDO_?PURCHASE_AMOUNT?">#REF!</definedName>
    <definedName name="XDO_?RGAIN?" localSheetId="1">#REF!</definedName>
    <definedName name="XDO_?RGAIN?">#REF!</definedName>
    <definedName name="XDO_?SCHEME_NAME?" localSheetId="1">#REF!</definedName>
    <definedName name="XDO_?SCHEME_NAME?">#REF!</definedName>
    <definedName name="XDO_?SELLDIS?" localSheetId="1">#REF!</definedName>
    <definedName name="XDO_?SELLDIS?">#REF!</definedName>
    <definedName name="XDO_?SWITCH_IN_AMOUNT?" localSheetId="1">#REF!</definedName>
    <definedName name="XDO_?SWITCH_IN_AMOUNT?">#REF!</definedName>
    <definedName name="XDO_?T_SUM1?" localSheetId="1">#REF!</definedName>
    <definedName name="XDO_?T_SUM1?">#REF!</definedName>
    <definedName name="XDO_?T_SUM10?" localSheetId="1">#REF!</definedName>
    <definedName name="XDO_?T_SUM10?">#REF!</definedName>
    <definedName name="XDO_?T_SUM11?">#REF!</definedName>
    <definedName name="XDO_?T_SUM12?">#REF!</definedName>
    <definedName name="XDO_?T_SUM13?">#REF!</definedName>
    <definedName name="XDO_?T_SUM14?">#REF!</definedName>
    <definedName name="XDO_?T_SUM15?">#REF!</definedName>
    <definedName name="XDO_?T_SUM16?">#REF!</definedName>
    <definedName name="XDO_?T_SUM17?">#REF!</definedName>
    <definedName name="XDO_?T_SUM18?">#REF!</definedName>
    <definedName name="XDO_?T_SUM19?">#REF!</definedName>
    <definedName name="XDO_?T_SUM2?">#REF!</definedName>
    <definedName name="XDO_?T_SUM20?">#REF!</definedName>
    <definedName name="XDO_?T_SUM21?">#REF!</definedName>
    <definedName name="XDO_?T_SUM22?">#REF!</definedName>
    <definedName name="XDO_?T_SUM3?">#REF!</definedName>
    <definedName name="XDO_?T_SUM4?">#REF!</definedName>
    <definedName name="XDO_?T_SUM5?">#REF!</definedName>
    <definedName name="XDO_?T_SUM6?">#REF!</definedName>
    <definedName name="XDO_?T_SUM7?">#REF!</definedName>
    <definedName name="XDO_?T_SUM8?">#REF!</definedName>
    <definedName name="XDO_?T_SUM9?">#REF!</definedName>
    <definedName name="XDO_?TFAMOUNT?">#REF!</definedName>
    <definedName name="XDO_?TFEE?" localSheetId="1">#REF!</definedName>
    <definedName name="XDO_?TFEE?">#REF!</definedName>
    <definedName name="XDO_?TPARTS?" localSheetId="1">#REF!</definedName>
    <definedName name="XDO_?TPARTS?">#REF!</definedName>
    <definedName name="XDO_?TRANSFER_IN_AMOUNT?">#REF!</definedName>
    <definedName name="XDO_?TXNFEEAMOUNT?">#REF!</definedName>
    <definedName name="XDO_?UGAIN?" localSheetId="1">#REF!</definedName>
    <definedName name="XDO_?UGAIN?">#REF!</definedName>
    <definedName name="XDO_?UPAMOUNT?">#REF!</definedName>
    <definedName name="XDO_?VALUE_IN_CR?">#REF!</definedName>
    <definedName name="XDO_?VALUE_PER?">#REF!</definedName>
    <definedName name="XDO_GROUP_?G_1?" localSheetId="1">#REF!</definedName>
    <definedName name="XDO_GROUP_?G_1?">#REF!</definedName>
    <definedName name="XDO_GROUP_?G_2?" localSheetId="1">#REF!</definedName>
    <definedName name="XDO_GROUP_?G_2?">#REF!</definedName>
    <definedName name="XDO_GROUP_?G_3?" localSheetId="1">#REF!</definedName>
    <definedName name="XDO_GROUP_?G_3?">#REF!</definedName>
    <definedName name="XDO_GROUP_?G_4?" localSheetId="1">#REF!</definedName>
    <definedName name="XDO_GROUP_?G_4?">#REF!</definedName>
    <definedName name="XDO_GROUP_?G1?">#REF!</definedName>
    <definedName name="XDO_GROUP_?G2?">#REF!</definedName>
    <definedName name="Z_008CAA4F_47CD_4F8B_9F57_CDC416B5E8C3_.wvu.PrintArea" localSheetId="0" hidden="1">'BOBBNP MF'!$B$1:$M$226</definedName>
    <definedName name="Z_008CAA4F_47CD_4F8B_9F57_CDC416B5E8C3_.wvu.PrintTitles" localSheetId="0" hidden="1">'BOBBNP MF'!$1:$4</definedName>
    <definedName name="Z_04E88AE2_6C34_47F7_867B_68C01818604B_.wvu.FilterData" localSheetId="0" hidden="1">'BOBBNP MF'!$E$121:$R$121</definedName>
    <definedName name="Z_04E88AE2_6C34_47F7_867B_68C01818604B_.wvu.PrintArea" localSheetId="0" hidden="1">'BOBBNP MF'!$4:$4</definedName>
    <definedName name="Z_04E88AE2_6C34_47F7_867B_68C01818604B_.wvu.PrintTitles" localSheetId="0" hidden="1">'BOBBNP MF'!$C:$C</definedName>
    <definedName name="Z_04E88AE2_6C34_47F7_867B_68C01818604B_.wvu.Rows" localSheetId="0" hidden="1">'BOBBNP MF'!#REF!,'BOBBNP MF'!$27:$27,'BOBBNP MF'!#REF!,'BOBBNP MF'!#REF!,'BOBBNP MF'!#REF!,'BOBBNP MF'!#REF!,'BOBBNP MF'!$57:$57,'BOBBNP MF'!$65:$65,'BOBBNP MF'!$72:$72,'BOBBNP MF'!$74:$74,'BOBBNP MF'!$90:$91</definedName>
    <definedName name="Z_04E88AE2_6C34_47F7_867B_68C01818604B_.wvu.Rows" localSheetId="1" hidden="1">Notes!#REF!</definedName>
    <definedName name="Z_0C134AD5_6B25_438B_BF8E_26E3AAA87079_.wvu.FilterData" localSheetId="0" hidden="1">'BOBBNP MF'!$E$121:$R$121</definedName>
    <definedName name="Z_0F689136_E53F_41EF_A571_D2AE68C4FA73_.wvu.FilterData" localSheetId="0" hidden="1">'BOBBNP MF'!$B$158:$R$213</definedName>
    <definedName name="Z_1819C5DD_D925_45EA_84E0_C88B399CC69F_.wvu.FilterData" localSheetId="0" hidden="1">'BOBBNP MF'!$B$158:$R$213</definedName>
    <definedName name="Z_1A26B35C_CD14_4C21_83BE_E2DCDECD75F1_.wvu.FilterData" localSheetId="0" hidden="1">'BOBBNP MF'!$B$77:$Q$115</definedName>
    <definedName name="Z_248ACB92_EA00_49B2_AA10_B712DFA13540_.wvu.FilterData" localSheetId="0" hidden="1">'BOBBNP MF'!$E$121:$R$121</definedName>
    <definedName name="Z_248ACB92_EA00_49B2_AA10_B712DFA13540_.wvu.PrintTitles" localSheetId="0" hidden="1">'BOBBNP MF'!$C:$C</definedName>
    <definedName name="Z_248ACB92_EA00_49B2_AA10_B712DFA13540_.wvu.Rows" localSheetId="1" hidden="1">Notes!#REF!</definedName>
    <definedName name="Z_2D9C57FD_F270_4FF2_B318_249F44C6A6ED_.wvu.FilterData" localSheetId="0" hidden="1">'BOBBNP MF'!$E$121:$R$121</definedName>
    <definedName name="Z_329436E0_05C0_4B35_B899_28912414EC26_.wvu.FilterData" localSheetId="0" hidden="1">'BOBBNP MF'!$B$158:$R$213</definedName>
    <definedName name="Z_3452B39E_5072_4B49_8AB4_88248D5CEF99_.wvu.FilterData" localSheetId="0" hidden="1">'BOBBNP MF'!$E$121:$R$121</definedName>
    <definedName name="Z_47D44BA5_251B_4AA2_BDE1_CAA57184B473_.wvu.FilterData" localSheetId="0" hidden="1">'BOBBNP MF'!$B$17:$Q$17</definedName>
    <definedName name="Z_4A14CD90_AC2B_4FC0_9E7D_C78E3534C6CD_.wvu.FilterData" localSheetId="0" hidden="1">'BOBBNP MF'!$E$121:$R$121</definedName>
    <definedName name="Z_505A33C6_EE13_4275_9526_EDB1142C57D7_.wvu.FilterData" localSheetId="0" hidden="1">'BOBBNP MF'!$B$158:$R$213</definedName>
    <definedName name="Z_538F4E44_6491_4849_B70A_7F1979B662C8_.wvu.FilterData" localSheetId="0" hidden="1">'BOBBNP MF'!$E$121:$R$121</definedName>
    <definedName name="Z_5BEA65DB_58FA_41B1_B416_D1F219DB9DC1_.wvu.FilterData" localSheetId="0" hidden="1">'BOBBNP MF'!$E$121:$R$121</definedName>
    <definedName name="Z_618123CA_7136_44AE_AE61_AD25DD240EB7_.wvu.FilterData" localSheetId="0" hidden="1">'BOBBNP MF'!$E$121:$R$121</definedName>
    <definedName name="Z_65B6498A_E82E_424A_9651_09AA9EB9E13B_.wvu.FilterData" localSheetId="0" hidden="1">'BOBBNP MF'!$B$158:$R$213</definedName>
    <definedName name="Z_6B77197E_87FC_43E8_B3F0_E29B31B422F7_.wvu.FilterData" localSheetId="0" hidden="1">'BOBBNP MF'!$B$158:$R$213</definedName>
    <definedName name="Z_6B77197E_87FC_43E8_B3F0_E29B31B422F7_.wvu.Rows" localSheetId="0" hidden="1">'BOBBNP MF'!#REF!,'BOBBNP MF'!#REF!,'BOBBNP MF'!#REF!,'BOBBNP MF'!#REF!,'BOBBNP MF'!#REF!,'BOBBNP MF'!#REF!,'BOBBNP MF'!#REF!,'BOBBNP MF'!#REF!,'BOBBNP MF'!#REF!,'BOBBNP MF'!#REF!,'BOBBNP MF'!#REF!,'BOBBNP MF'!#REF!,'BOBBNP MF'!$80:$83,'BOBBNP MF'!$90:$91,'BOBBNP MF'!#REF!,'BOBBNP MF'!#REF!,'BOBBNP MF'!#REF!,'BOBBNP MF'!#REF!,'BOBBNP MF'!#REF!,'BOBBNP MF'!#REF!,'BOBBNP MF'!#REF!,'BOBBNP MF'!#REF!</definedName>
    <definedName name="Z_6E3F306B_1FE3_4B47_AA70_6753719B370A_.wvu.FilterData" localSheetId="0" hidden="1">'BOBBNP MF'!$E$121:$R$121</definedName>
    <definedName name="Z_6E3F306B_1FE3_4B47_AA70_6753719B370A_.wvu.PrintArea" localSheetId="0" hidden="1">'BOBBNP MF'!$4:$4</definedName>
    <definedName name="Z_6E3F306B_1FE3_4B47_AA70_6753719B370A_.wvu.PrintTitles" localSheetId="0" hidden="1">'BOBBNP MF'!$C:$C</definedName>
    <definedName name="Z_6E3F306B_1FE3_4B47_AA70_6753719B370A_.wvu.Rows" localSheetId="0" hidden="1">'BOBBNP MF'!#REF!,'BOBBNP MF'!$27:$27,'BOBBNP MF'!#REF!,'BOBBNP MF'!#REF!,'BOBBNP MF'!#REF!,'BOBBNP MF'!#REF!,'BOBBNP MF'!$57:$57,'BOBBNP MF'!$65:$65,'BOBBNP MF'!$72:$72,'BOBBNP MF'!$74:$74,'BOBBNP MF'!$90:$91</definedName>
    <definedName name="Z_6E3F306B_1FE3_4B47_AA70_6753719B370A_.wvu.Rows" localSheetId="1" hidden="1">Notes!#REF!</definedName>
    <definedName name="Z_81CB069A_9614_45C3_B594_485C9AB8B048_.wvu.FilterData" localSheetId="0" hidden="1">'BOBBNP MF'!$B$158:$R$213</definedName>
    <definedName name="Z_81CB069A_9614_45C3_B594_485C9AB8B048_.wvu.PrintTitles" localSheetId="0" hidden="1">'BOBBNP MF'!$C:$C</definedName>
    <definedName name="Z_81CB069A_9614_45C3_B594_485C9AB8B048_.wvu.Rows" localSheetId="0" hidden="1">'BOBBNP MF'!#REF!,'BOBBNP MF'!#REF!,'BOBBNP MF'!#REF!,'BOBBNP MF'!#REF!,'BOBBNP MF'!#REF!,'BOBBNP MF'!#REF!,'BOBBNP MF'!#REF!,'BOBBNP MF'!#REF!,'BOBBNP MF'!#REF!,'BOBBNP MF'!#REF!,'BOBBNP MF'!#REF!,'BOBBNP MF'!#REF!,'BOBBNP MF'!$80:$83,'BOBBNP MF'!$90:$91,'BOBBNP MF'!#REF!,'BOBBNP MF'!#REF!,'BOBBNP MF'!#REF!,'BOBBNP MF'!#REF!,'BOBBNP MF'!#REF!,'BOBBNP MF'!#REF!,'BOBBNP MF'!#REF!,'BOBBNP MF'!#REF!</definedName>
    <definedName name="Z_82520497_32E2_4784_9DC8_467B861E747F_.wvu.FilterData" localSheetId="0" hidden="1">'BOBBNP MF'!$B$158:$R$213</definedName>
    <definedName name="Z_85BA9590_D493_4FF5_B8EC_E2365F149B97_.wvu.PrintArea" localSheetId="0" hidden="1">'BOBBNP MF'!$B$1:$M$226</definedName>
    <definedName name="Z_85BA9590_D493_4FF5_B8EC_E2365F149B97_.wvu.PrintTitles" localSheetId="0" hidden="1">'BOBBNP MF'!$1:$4</definedName>
    <definedName name="Z_877CA11E_30E9_4280_88FB_E2436AE03F63_.wvu.FilterData" localSheetId="0" hidden="1">'BOBBNP MF'!$E$121:$R$121</definedName>
    <definedName name="Z_877CA11E_30E9_4280_88FB_E2436AE03F63_.wvu.PrintTitles" localSheetId="0" hidden="1">'BOBBNP MF'!$C:$C</definedName>
    <definedName name="Z_877CA11E_30E9_4280_88FB_E2436AE03F63_.wvu.Rows" localSheetId="0" hidden="1">'BOBBNP MF'!#REF!</definedName>
    <definedName name="Z_877CA11E_30E9_4280_88FB_E2436AE03F63_.wvu.Rows" localSheetId="1" hidden="1">Notes!#REF!</definedName>
    <definedName name="Z_8CABA001_17DE_4118_8C24_21B7A8488671_.wvu.FilterData" localSheetId="0" hidden="1">'BOBBNP MF'!$E$121:$R$121</definedName>
    <definedName name="Z_8CABA001_17DE_4118_8C24_21B7A8488671_.wvu.PrintArea" localSheetId="0" hidden="1">'BOBBNP MF'!$4:$4</definedName>
    <definedName name="Z_8CABA001_17DE_4118_8C24_21B7A8488671_.wvu.PrintTitles" localSheetId="0" hidden="1">'BOBBNP MF'!$C:$C</definedName>
    <definedName name="Z_8CABA001_17DE_4118_8C24_21B7A8488671_.wvu.Rows" localSheetId="0" hidden="1">'BOBBNP MF'!#REF!,'BOBBNP MF'!$27:$27,'BOBBNP MF'!#REF!,'BOBBNP MF'!#REF!,'BOBBNP MF'!#REF!,'BOBBNP MF'!#REF!,'BOBBNP MF'!$57:$57,'BOBBNP MF'!$65:$65,'BOBBNP MF'!$72:$72,'BOBBNP MF'!$74:$74,'BOBBNP MF'!$90:$91</definedName>
    <definedName name="Z_8CABA001_17DE_4118_8C24_21B7A8488671_.wvu.Rows" localSheetId="1" hidden="1">Notes!#REF!</definedName>
    <definedName name="Z_8EE3F302_235F_4F46_8181_526546E7724E_.wvu.FilterData" localSheetId="0" hidden="1">'BOBBNP MF'!$B$158:$R$213</definedName>
    <definedName name="Z_A8821D6F_29DE_4B67_9702_0F45A92548CF_.wvu.FilterData" localSheetId="0" hidden="1">'BOBBNP MF'!$E$121:$R$121</definedName>
    <definedName name="Z_A8821D6F_29DE_4B67_9702_0F45A92548CF_.wvu.PrintArea" localSheetId="0" hidden="1">'BOBBNP MF'!$4:$4</definedName>
    <definedName name="Z_A8821D6F_29DE_4B67_9702_0F45A92548CF_.wvu.PrintTitles" localSheetId="0" hidden="1">'BOBBNP MF'!$C:$C</definedName>
    <definedName name="Z_A8821D6F_29DE_4B67_9702_0F45A92548CF_.wvu.Rows" localSheetId="0" hidden="1">'BOBBNP MF'!#REF!,'BOBBNP MF'!$27:$27,'BOBBNP MF'!#REF!,'BOBBNP MF'!#REF!,'BOBBNP MF'!#REF!,'BOBBNP MF'!#REF!,'BOBBNP MF'!$57:$57,'BOBBNP MF'!$65:$65,'BOBBNP MF'!$72:$72,'BOBBNP MF'!$74:$74,'BOBBNP MF'!$90:$91</definedName>
    <definedName name="Z_A8821D6F_29DE_4B67_9702_0F45A92548CF_.wvu.Rows" localSheetId="1" hidden="1">Notes!#REF!</definedName>
    <definedName name="Z_A9635D99_9CE1_442E_8458_E180BD463FC4_.wvu.FilterData" localSheetId="0" hidden="1">'BOBBNP MF'!$B$77:$Q$115</definedName>
    <definedName name="Z_AA4B0AFC_60FE_4607_81D3_D377360D3CCE_.wvu.FilterData" localSheetId="0" hidden="1">'BOBBNP MF'!$B$158:$R$213</definedName>
    <definedName name="Z_ABB30A32_9230_4E10_A6B9_8936A9492FED_.wvu.FilterData" localSheetId="0" hidden="1">'BOBBNP MF'!$B$77:$Q$115</definedName>
    <definedName name="Z_AC612BBF_DD7F_4AAF_9B18_8D7A13567363_.wvu.FilterData" localSheetId="0" hidden="1">'BOBBNP MF'!$E$121:$R$121</definedName>
    <definedName name="Z_AC612BBF_DD7F_4AAF_9B18_8D7A13567363_.wvu.PrintTitles" localSheetId="0" hidden="1">'BOBBNP MF'!$C:$C</definedName>
    <definedName name="Z_AC612BBF_DD7F_4AAF_9B18_8D7A13567363_.wvu.Rows" localSheetId="0" hidden="1">'BOBBNP MF'!#REF!</definedName>
    <definedName name="Z_AC612BBF_DD7F_4AAF_9B18_8D7A13567363_.wvu.Rows" localSheetId="1" hidden="1">Notes!#REF!</definedName>
    <definedName name="Z_AD724F13_FA28_4A61_BF02_041D44C18278_.wvu.FilterData" localSheetId="0" hidden="1">'BOBBNP MF'!$B$77:$Q$115</definedName>
    <definedName name="Z_AD724F13_FA28_4A61_BF02_041D44C18278_.wvu.PrintTitles" localSheetId="0" hidden="1">'BOBBNP MF'!$B:$E</definedName>
    <definedName name="Z_AD724F13_FA28_4A61_BF02_041D44C18278_.wvu.Rows" localSheetId="0" hidden="1">'BOBBNP MF'!#REF!,'BOBBNP MF'!#REF!</definedName>
    <definedName name="Z_B0B8BA45_FDEC_4E98_92FF_4C92A1089A7E_.wvu.FilterData" localSheetId="0" hidden="1">'BOBBNP MF'!$E$121:$R$121</definedName>
    <definedName name="Z_B0B8BA45_FDEC_4E98_92FF_4C92A1089A7E_.wvu.PrintTitles" localSheetId="0" hidden="1">'BOBBNP MF'!$C:$C</definedName>
    <definedName name="Z_B0B8BA45_FDEC_4E98_92FF_4C92A1089A7E_.wvu.Rows" localSheetId="0" hidden="1">'BOBBNP MF'!#REF!</definedName>
    <definedName name="Z_B0B8BA45_FDEC_4E98_92FF_4C92A1089A7E_.wvu.Rows" localSheetId="1" hidden="1">Notes!#REF!</definedName>
    <definedName name="Z_B1802880_9CB0_422F_805A_4566F6D1A0A4_.wvu.FilterData" localSheetId="0" hidden="1">'BOBBNP MF'!$B$77:$Q$115</definedName>
    <definedName name="Z_B1802880_9CB0_422F_805A_4566F6D1A0A4_.wvu.PrintTitles" localSheetId="0" hidden="1">'BOBBNP MF'!$B:$E</definedName>
    <definedName name="Z_B1802880_9CB0_422F_805A_4566F6D1A0A4_.wvu.Rows" localSheetId="0" hidden="1">'BOBBNP MF'!#REF!,'BOBBNP MF'!#REF!</definedName>
    <definedName name="Z_B8B16495_748F_4985_9771_560C517ED66A_.wvu.FilterData" localSheetId="0" hidden="1">'BOBBNP MF'!$E$121:$R$121</definedName>
    <definedName name="Z_B8B16495_748F_4985_9771_560C517ED66A_.wvu.PrintArea" localSheetId="0" hidden="1">'BOBBNP MF'!$4:$4</definedName>
    <definedName name="Z_B8B16495_748F_4985_9771_560C517ED66A_.wvu.PrintTitles" localSheetId="0" hidden="1">'BOBBNP MF'!$C:$C</definedName>
    <definedName name="Z_B8B16495_748F_4985_9771_560C517ED66A_.wvu.Rows" localSheetId="0" hidden="1">'BOBBNP MF'!#REF!,'BOBBNP MF'!$27:$27,'BOBBNP MF'!#REF!,'BOBBNP MF'!#REF!,'BOBBNP MF'!#REF!,'BOBBNP MF'!#REF!,'BOBBNP MF'!$57:$57,'BOBBNP MF'!$65:$65,'BOBBNP MF'!$72:$72,'BOBBNP MF'!$74:$74,'BOBBNP MF'!$90:$91</definedName>
    <definedName name="Z_B8B16495_748F_4985_9771_560C517ED66A_.wvu.Rows" localSheetId="1" hidden="1">Notes!#REF!</definedName>
    <definedName name="Z_BCF4E872_1D8B_4BB8_AE8F_0838EE0477A2_.wvu.FilterData" localSheetId="0" hidden="1">'BOBBNP MF'!$B$158:$R$213</definedName>
    <definedName name="Z_C0258CE2_1551_48C4_B90F_7976BC4C3731_.wvu.PrintArea" localSheetId="0" hidden="1">'BOBBNP MF'!$B$1:$M$226</definedName>
    <definedName name="Z_C0258CE2_1551_48C4_B90F_7976BC4C3731_.wvu.PrintTitles" localSheetId="0" hidden="1">'BOBBNP MF'!$1:$4</definedName>
    <definedName name="Z_C554BC9E_EF57_4B2C_BF17_E48CE3034243_.wvu.FilterData" localSheetId="0" hidden="1">'BOBBNP MF'!$B$77:$Q$115</definedName>
    <definedName name="Z_C6203A9D_4768_470A_9305_83E6215D2363_.wvu.FilterData" localSheetId="0" hidden="1">'BOBBNP MF'!$E$121:$R$121</definedName>
    <definedName name="Z_D51B9BC2_ED37_4124_B4AD_AF0699D279D0_.wvu.FilterData" localSheetId="0" hidden="1">'BOBBNP MF'!$B$158:$R$213</definedName>
    <definedName name="Z_D51B9BC2_ED37_4124_B4AD_AF0699D279D0_.wvu.PrintTitles" localSheetId="0" hidden="1">'BOBBNP MF'!$C:$C</definedName>
    <definedName name="Z_D51B9BC2_ED37_4124_B4AD_AF0699D279D0_.wvu.Rows" localSheetId="0" hidden="1">'BOBBNP MF'!#REF!,'BOBBNP MF'!#REF!</definedName>
    <definedName name="Z_DA37F38D_D2CD_448E_9044_10DB7F0B5FDF_.wvu.FilterData" localSheetId="0" hidden="1">'BOBBNP MF'!$B$158:$R$213</definedName>
    <definedName name="Z_DA37F38D_D2CD_448E_9044_10DB7F0B5FDF_.wvu.PrintTitles" localSheetId="0" hidden="1">'BOBBNP MF'!$C:$C</definedName>
    <definedName name="Z_DA37F38D_D2CD_448E_9044_10DB7F0B5FDF_.wvu.Rows" localSheetId="0" hidden="1">'BOBBNP MF'!#REF!,'BOBBNP MF'!#REF!</definedName>
    <definedName name="Z_DD10E92F_A9CC_4710_B508_E7997201647C_.wvu.FilterData" localSheetId="0" hidden="1">'BOBBNP MF'!$B$158:$R$213</definedName>
    <definedName name="Z_E3523F0B_746A_4A8F_A170_6667C5757658_.wvu.FilterData" localSheetId="0" hidden="1">'BOBBNP MF'!$E$121:$R$121</definedName>
    <definedName name="Z_EFCBC4B6_D397_4621_8E9C_ADDB52E19A30_.wvu.FilterData" localSheetId="0" hidden="1">'BOBBNP MF'!$B$158:$R$213</definedName>
    <definedName name="Z_F6CDCAFD_950A_4E94_97D7_D6A9C8E77854_.wvu.FilterData" localSheetId="0" hidden="1">'BOBBNP MF'!$E$121:$R$121</definedName>
    <definedName name="Z_FD152552_21AB_4FDB_8575_06D2204F8CF8_.wvu.FilterData" localSheetId="0" hidden="1">'BOBBNP MF'!$B$158:$R$213</definedName>
    <definedName name="Z_FD152552_21AB_4FDB_8575_06D2204F8CF8_.wvu.PrintTitles" localSheetId="0" hidden="1">'BOBBNP MF'!$C:$C</definedName>
    <definedName name="Z_FD152552_21AB_4FDB_8575_06D2204F8CF8_.wvu.Rows" localSheetId="0" hidden="1">'BOBBNP MF'!#REF!,'BOBBNP MF'!#REF!</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488" i="2" l="1"/>
  <c r="E487" i="2"/>
  <c r="AT144" i="1"/>
  <c r="AF144" i="1"/>
  <c r="R144" i="1"/>
  <c r="AU144" i="1"/>
  <c r="AG144" i="1"/>
  <c r="S144" i="1"/>
  <c r="AL144" i="1"/>
  <c r="X144" i="1"/>
  <c r="J144" i="1"/>
  <c r="AX144" i="1"/>
  <c r="AV144" i="1"/>
  <c r="AQ144" i="1"/>
  <c r="AP144" i="1"/>
  <c r="AO144" i="1"/>
  <c r="AN144" i="1"/>
  <c r="AM144" i="1"/>
  <c r="AK144" i="1"/>
  <c r="AJ144" i="1"/>
  <c r="AH144" i="1"/>
  <c r="AC144" i="1"/>
  <c r="AB144" i="1"/>
  <c r="AA144" i="1"/>
  <c r="Z144" i="1"/>
  <c r="Y144" i="1"/>
  <c r="W144" i="1"/>
  <c r="V144" i="1"/>
  <c r="T144" i="1"/>
  <c r="O144" i="1"/>
  <c r="N144" i="1"/>
  <c r="M144" i="1"/>
  <c r="L144" i="1"/>
  <c r="K144" i="1"/>
  <c r="I144" i="1"/>
  <c r="F144" i="1"/>
  <c r="AU133" i="1"/>
  <c r="AG133" i="1"/>
  <c r="S133" i="1"/>
  <c r="AV133" i="1"/>
  <c r="AH133" i="1"/>
  <c r="T133" i="1"/>
  <c r="F133" i="1"/>
  <c r="AW133" i="1"/>
  <c r="AM133" i="1"/>
  <c r="AI133" i="1"/>
  <c r="U133" i="1"/>
  <c r="G133" i="1"/>
  <c r="AX133" i="1"/>
  <c r="AT133" i="1"/>
  <c r="AS133" i="1"/>
  <c r="AR133" i="1"/>
  <c r="AQ133" i="1"/>
  <c r="AP133" i="1"/>
  <c r="AO133" i="1"/>
  <c r="AN133" i="1"/>
  <c r="AL133" i="1"/>
  <c r="AK133" i="1"/>
  <c r="AJ133" i="1"/>
  <c r="AF133" i="1"/>
  <c r="AE133" i="1"/>
  <c r="AD133" i="1"/>
  <c r="AC133" i="1"/>
  <c r="AB133" i="1"/>
  <c r="AA133" i="1"/>
  <c r="Z133" i="1"/>
  <c r="Y133" i="1"/>
  <c r="X133" i="1"/>
  <c r="W133" i="1"/>
  <c r="V133" i="1"/>
  <c r="R133" i="1"/>
  <c r="Q133" i="1"/>
  <c r="P133" i="1"/>
  <c r="O133" i="1"/>
  <c r="N133" i="1"/>
  <c r="M133" i="1"/>
  <c r="L133" i="1"/>
  <c r="K133" i="1"/>
  <c r="J133" i="1"/>
  <c r="I133" i="1"/>
  <c r="H133" i="1"/>
  <c r="AX116" i="1"/>
  <c r="AV116" i="1"/>
  <c r="AT116" i="1"/>
  <c r="AR116" i="1"/>
  <c r="AO116" i="1"/>
  <c r="AN116" i="1"/>
  <c r="AJ116" i="1"/>
  <c r="AH116" i="1"/>
  <c r="AF116" i="1"/>
  <c r="AD116" i="1"/>
  <c r="AA116" i="1"/>
  <c r="Z116" i="1"/>
  <c r="V116" i="1"/>
  <c r="T116" i="1"/>
  <c r="R116" i="1"/>
  <c r="P116" i="1"/>
  <c r="M116" i="1"/>
  <c r="L116" i="1"/>
  <c r="H116" i="1"/>
  <c r="F116" i="1"/>
  <c r="AW116" i="1"/>
  <c r="AU116" i="1"/>
  <c r="AS116" i="1"/>
  <c r="AQ116" i="1"/>
  <c r="AP116" i="1"/>
  <c r="AM116" i="1"/>
  <c r="AL116" i="1"/>
  <c r="AK116" i="1"/>
  <c r="AI116" i="1"/>
  <c r="AG116" i="1"/>
  <c r="AE116" i="1"/>
  <c r="AC116" i="1"/>
  <c r="AB116" i="1"/>
  <c r="Y116" i="1"/>
  <c r="X116" i="1"/>
  <c r="W116" i="1"/>
  <c r="U116" i="1"/>
  <c r="S116" i="1"/>
  <c r="Q116" i="1"/>
  <c r="O116" i="1"/>
  <c r="N116" i="1"/>
  <c r="K116" i="1"/>
  <c r="J116" i="1"/>
  <c r="I116" i="1"/>
  <c r="G116" i="1"/>
  <c r="AX114" i="1"/>
  <c r="AU114" i="1"/>
  <c r="AT114" i="1"/>
  <c r="AP114" i="1"/>
  <c r="AN114" i="1"/>
  <c r="AL114" i="1"/>
  <c r="AJ114" i="1"/>
  <c r="AG114" i="1"/>
  <c r="AF114" i="1"/>
  <c r="AB114" i="1"/>
  <c r="Z114" i="1"/>
  <c r="X114" i="1"/>
  <c r="V114" i="1"/>
  <c r="S114" i="1"/>
  <c r="R114" i="1"/>
  <c r="N114" i="1"/>
  <c r="L114" i="1"/>
  <c r="J114" i="1"/>
  <c r="H114" i="1"/>
  <c r="AW114" i="1"/>
  <c r="AV114" i="1"/>
  <c r="AS114" i="1"/>
  <c r="AR114" i="1"/>
  <c r="AQ114" i="1"/>
  <c r="AO114" i="1"/>
  <c r="AM114" i="1"/>
  <c r="AK114" i="1"/>
  <c r="AI114" i="1"/>
  <c r="AH114" i="1"/>
  <c r="AE114" i="1"/>
  <c r="AD114" i="1"/>
  <c r="AC114" i="1"/>
  <c r="AA114" i="1"/>
  <c r="Y114" i="1"/>
  <c r="W114" i="1"/>
  <c r="U114" i="1"/>
  <c r="T114" i="1"/>
  <c r="Q114" i="1"/>
  <c r="P114" i="1"/>
  <c r="O114" i="1"/>
  <c r="M114" i="1"/>
  <c r="K114" i="1"/>
  <c r="I114" i="1"/>
  <c r="G114" i="1"/>
  <c r="F114" i="1"/>
  <c r="AV112" i="1"/>
  <c r="AT112" i="1"/>
  <c r="AR112" i="1"/>
  <c r="AP112" i="1"/>
  <c r="AM112" i="1"/>
  <c r="AL112" i="1"/>
  <c r="AH112" i="1"/>
  <c r="AF112" i="1"/>
  <c r="AD112" i="1"/>
  <c r="AB112" i="1"/>
  <c r="Y112" i="1"/>
  <c r="X112" i="1"/>
  <c r="T112" i="1"/>
  <c r="R112" i="1"/>
  <c r="P112" i="1"/>
  <c r="N112" i="1"/>
  <c r="K112" i="1"/>
  <c r="J112" i="1"/>
  <c r="F112" i="1"/>
  <c r="AX112" i="1"/>
  <c r="AW112" i="1"/>
  <c r="AU112" i="1"/>
  <c r="AS112" i="1"/>
  <c r="AQ112" i="1"/>
  <c r="AO112" i="1"/>
  <c r="AN112" i="1"/>
  <c r="AK112" i="1"/>
  <c r="AJ112" i="1"/>
  <c r="AI112" i="1"/>
  <c r="AG112" i="1"/>
  <c r="AE112" i="1"/>
  <c r="AC112" i="1"/>
  <c r="AA112" i="1"/>
  <c r="Z112" i="1"/>
  <c r="W112" i="1"/>
  <c r="V112" i="1"/>
  <c r="U112" i="1"/>
  <c r="S112" i="1"/>
  <c r="Q112" i="1"/>
  <c r="O112" i="1"/>
  <c r="M112" i="1"/>
  <c r="L112" i="1"/>
  <c r="I112" i="1"/>
  <c r="H112" i="1"/>
  <c r="G112" i="1"/>
  <c r="AX110" i="1"/>
  <c r="AV110" i="1"/>
  <c r="AS110" i="1"/>
  <c r="AR110" i="1"/>
  <c r="AN110" i="1"/>
  <c r="AL110" i="1"/>
  <c r="AJ110" i="1"/>
  <c r="AH110" i="1"/>
  <c r="AE110" i="1"/>
  <c r="AD110" i="1"/>
  <c r="Z110" i="1"/>
  <c r="X110" i="1"/>
  <c r="V110" i="1"/>
  <c r="T110" i="1"/>
  <c r="Q110" i="1"/>
  <c r="P110" i="1"/>
  <c r="L110" i="1"/>
  <c r="J110" i="1"/>
  <c r="H110" i="1"/>
  <c r="F110" i="1"/>
  <c r="AW110" i="1"/>
  <c r="AU110" i="1"/>
  <c r="AT110" i="1"/>
  <c r="AQ110" i="1"/>
  <c r="AP110" i="1"/>
  <c r="AO110" i="1"/>
  <c r="AM110" i="1"/>
  <c r="AK110" i="1"/>
  <c r="AI110" i="1"/>
  <c r="AG110" i="1"/>
  <c r="AF110" i="1"/>
  <c r="AC110" i="1"/>
  <c r="AB110" i="1"/>
  <c r="AA110" i="1"/>
  <c r="Y110" i="1"/>
  <c r="W110" i="1"/>
  <c r="U110" i="1"/>
  <c r="S110" i="1"/>
  <c r="R110" i="1"/>
  <c r="O110" i="1"/>
  <c r="N110" i="1"/>
  <c r="M110" i="1"/>
  <c r="K110" i="1"/>
  <c r="I110" i="1"/>
  <c r="G110" i="1"/>
  <c r="AT108" i="1"/>
  <c r="AR108" i="1"/>
  <c r="AP108" i="1"/>
  <c r="AN108" i="1"/>
  <c r="AF108" i="1"/>
  <c r="AD108" i="1"/>
  <c r="AB108" i="1"/>
  <c r="Z108" i="1"/>
  <c r="T108" i="1"/>
  <c r="R108" i="1"/>
  <c r="P108" i="1"/>
  <c r="N108" i="1"/>
  <c r="L108" i="1"/>
  <c r="J108" i="1"/>
  <c r="H108" i="1"/>
  <c r="F108" i="1"/>
  <c r="AX108" i="1"/>
  <c r="AW108" i="1"/>
  <c r="AV108" i="1"/>
  <c r="AU108" i="1"/>
  <c r="AS108" i="1"/>
  <c r="AQ108" i="1"/>
  <c r="AO108" i="1"/>
  <c r="AM108" i="1"/>
  <c r="AL108" i="1"/>
  <c r="AK108" i="1"/>
  <c r="AJ108" i="1"/>
  <c r="AI108" i="1"/>
  <c r="AH108" i="1"/>
  <c r="AG108" i="1"/>
  <c r="AE108" i="1"/>
  <c r="AC108" i="1"/>
  <c r="AA108" i="1"/>
  <c r="Y108" i="1"/>
  <c r="X108" i="1"/>
  <c r="W108" i="1"/>
  <c r="V108" i="1"/>
  <c r="U108" i="1"/>
  <c r="S108" i="1"/>
  <c r="Q108" i="1"/>
  <c r="O108" i="1"/>
  <c r="M108" i="1"/>
  <c r="K108" i="1"/>
  <c r="I108" i="1"/>
  <c r="G108" i="1"/>
  <c r="AX106" i="1"/>
  <c r="AV106" i="1"/>
  <c r="AT106" i="1"/>
  <c r="AR106" i="1"/>
  <c r="AP106" i="1"/>
  <c r="AN106" i="1"/>
  <c r="AL106" i="1"/>
  <c r="AJ106" i="1"/>
  <c r="AH106" i="1"/>
  <c r="AF106" i="1"/>
  <c r="AD106" i="1"/>
  <c r="AB106" i="1"/>
  <c r="Z106" i="1"/>
  <c r="X106" i="1"/>
  <c r="V106" i="1"/>
  <c r="T106" i="1"/>
  <c r="R106" i="1"/>
  <c r="P106" i="1"/>
  <c r="N106" i="1"/>
  <c r="L106" i="1"/>
  <c r="J106" i="1"/>
  <c r="H106" i="1"/>
  <c r="F106" i="1"/>
  <c r="AW106" i="1"/>
  <c r="AU106" i="1"/>
  <c r="AS106" i="1"/>
  <c r="AQ106" i="1"/>
  <c r="AO106" i="1"/>
  <c r="AM106" i="1"/>
  <c r="AK106" i="1"/>
  <c r="AI106" i="1"/>
  <c r="AG106" i="1"/>
  <c r="AE106" i="1"/>
  <c r="AC106" i="1"/>
  <c r="AA106" i="1"/>
  <c r="Y106" i="1"/>
  <c r="W106" i="1"/>
  <c r="U106" i="1"/>
  <c r="S106" i="1"/>
  <c r="Q106" i="1"/>
  <c r="O106" i="1"/>
  <c r="M106" i="1"/>
  <c r="K106" i="1"/>
  <c r="I106" i="1"/>
  <c r="G106" i="1"/>
  <c r="AX104" i="1"/>
  <c r="AV104" i="1"/>
  <c r="AT104" i="1"/>
  <c r="AR104" i="1"/>
  <c r="AP104" i="1"/>
  <c r="AN104" i="1"/>
  <c r="AL104" i="1"/>
  <c r="AJ104" i="1"/>
  <c r="AH104" i="1"/>
  <c r="AF104" i="1"/>
  <c r="AD104" i="1"/>
  <c r="AB104" i="1"/>
  <c r="Z104" i="1"/>
  <c r="X104" i="1"/>
  <c r="V104" i="1"/>
  <c r="T104" i="1"/>
  <c r="R104" i="1"/>
  <c r="P104" i="1"/>
  <c r="N104" i="1"/>
  <c r="L104" i="1"/>
  <c r="J104" i="1"/>
  <c r="H104" i="1"/>
  <c r="F104" i="1"/>
  <c r="AW104" i="1"/>
  <c r="AU104" i="1"/>
  <c r="AS104" i="1"/>
  <c r="AQ104" i="1"/>
  <c r="AO104" i="1"/>
  <c r="AM104" i="1"/>
  <c r="AK104" i="1"/>
  <c r="AI104" i="1"/>
  <c r="AG104" i="1"/>
  <c r="AE104" i="1"/>
  <c r="AC104" i="1"/>
  <c r="AA104" i="1"/>
  <c r="Y104" i="1"/>
  <c r="W104" i="1"/>
  <c r="U104" i="1"/>
  <c r="S104" i="1"/>
  <c r="Q104" i="1"/>
  <c r="O104" i="1"/>
  <c r="M104" i="1"/>
  <c r="K104" i="1"/>
  <c r="I104" i="1"/>
  <c r="G104" i="1"/>
  <c r="AX102" i="1"/>
  <c r="AV102" i="1"/>
  <c r="AT102" i="1"/>
  <c r="AR102" i="1"/>
  <c r="AP102" i="1"/>
  <c r="AN102" i="1"/>
  <c r="AL102" i="1"/>
  <c r="AJ102" i="1"/>
  <c r="AH102" i="1"/>
  <c r="AF102" i="1"/>
  <c r="AD102" i="1"/>
  <c r="AB102" i="1"/>
  <c r="Z102" i="1"/>
  <c r="X102" i="1"/>
  <c r="V102" i="1"/>
  <c r="T102" i="1"/>
  <c r="R102" i="1"/>
  <c r="P102" i="1"/>
  <c r="N102" i="1"/>
  <c r="L102" i="1"/>
  <c r="J102" i="1"/>
  <c r="H102" i="1"/>
  <c r="F102" i="1"/>
  <c r="AW102" i="1"/>
  <c r="AU102" i="1"/>
  <c r="AS102" i="1"/>
  <c r="AQ102" i="1"/>
  <c r="AO102" i="1"/>
  <c r="AM102" i="1"/>
  <c r="AK102" i="1"/>
  <c r="AI102" i="1"/>
  <c r="AG102" i="1"/>
  <c r="AE102" i="1"/>
  <c r="AC102" i="1"/>
  <c r="AA102" i="1"/>
  <c r="Y102" i="1"/>
  <c r="W102" i="1"/>
  <c r="U102" i="1"/>
  <c r="S102" i="1"/>
  <c r="Q102" i="1"/>
  <c r="O102" i="1"/>
  <c r="M102" i="1"/>
  <c r="K102" i="1"/>
  <c r="I102" i="1"/>
  <c r="G102" i="1"/>
  <c r="AX100" i="1"/>
  <c r="AV100" i="1"/>
  <c r="AT100" i="1"/>
  <c r="AR100" i="1"/>
  <c r="AP100" i="1"/>
  <c r="AN100" i="1"/>
  <c r="AL100" i="1"/>
  <c r="AJ100" i="1"/>
  <c r="AH100" i="1"/>
  <c r="AF100" i="1"/>
  <c r="AD100" i="1"/>
  <c r="AB100" i="1"/>
  <c r="Z100" i="1"/>
  <c r="X100" i="1"/>
  <c r="V100" i="1"/>
  <c r="T100" i="1"/>
  <c r="R100" i="1"/>
  <c r="P100" i="1"/>
  <c r="N100" i="1"/>
  <c r="L100" i="1"/>
  <c r="J100" i="1"/>
  <c r="H100" i="1"/>
  <c r="F100" i="1"/>
  <c r="AW100" i="1"/>
  <c r="AU100" i="1"/>
  <c r="AS100" i="1"/>
  <c r="AQ100" i="1"/>
  <c r="AO100" i="1"/>
  <c r="AM100" i="1"/>
  <c r="AK100" i="1"/>
  <c r="AI100" i="1"/>
  <c r="AG100" i="1"/>
  <c r="AE100" i="1"/>
  <c r="AC100" i="1"/>
  <c r="AA100" i="1"/>
  <c r="Y100" i="1"/>
  <c r="W100" i="1"/>
  <c r="U100" i="1"/>
  <c r="S100" i="1"/>
  <c r="Q100" i="1"/>
  <c r="O100" i="1"/>
  <c r="M100" i="1"/>
  <c r="K100" i="1"/>
  <c r="I100" i="1"/>
  <c r="G100" i="1"/>
  <c r="AX98" i="1"/>
  <c r="AV98" i="1"/>
  <c r="AT98" i="1"/>
  <c r="AR98" i="1"/>
  <c r="AP98" i="1"/>
  <c r="AN98" i="1"/>
  <c r="AL98" i="1"/>
  <c r="AJ98" i="1"/>
  <c r="AH98" i="1"/>
  <c r="AF98" i="1"/>
  <c r="AD98" i="1"/>
  <c r="AB98" i="1"/>
  <c r="Z98" i="1"/>
  <c r="X98" i="1"/>
  <c r="V98" i="1"/>
  <c r="T98" i="1"/>
  <c r="R98" i="1"/>
  <c r="P98" i="1"/>
  <c r="N98" i="1"/>
  <c r="L98" i="1"/>
  <c r="J98" i="1"/>
  <c r="H98" i="1"/>
  <c r="F98" i="1"/>
  <c r="AW98" i="1"/>
  <c r="AU98" i="1"/>
  <c r="AS98" i="1"/>
  <c r="AQ98" i="1"/>
  <c r="AO98" i="1"/>
  <c r="AM98" i="1"/>
  <c r="AK98" i="1"/>
  <c r="AI98" i="1"/>
  <c r="AG98" i="1"/>
  <c r="AE98" i="1"/>
  <c r="AC98" i="1"/>
  <c r="AA98" i="1"/>
  <c r="Y98" i="1"/>
  <c r="W98" i="1"/>
  <c r="U98" i="1"/>
  <c r="S98" i="1"/>
  <c r="Q98" i="1"/>
  <c r="O98" i="1"/>
  <c r="M98" i="1"/>
  <c r="K98" i="1"/>
  <c r="I98" i="1"/>
  <c r="G98" i="1"/>
  <c r="AX96" i="1"/>
  <c r="AV96" i="1"/>
  <c r="AT96" i="1"/>
  <c r="AR96" i="1"/>
  <c r="AP96" i="1"/>
  <c r="AN96" i="1"/>
  <c r="AL96" i="1"/>
  <c r="AJ96" i="1"/>
  <c r="AH96" i="1"/>
  <c r="AF96" i="1"/>
  <c r="AD96" i="1"/>
  <c r="AB96" i="1"/>
  <c r="Z96" i="1"/>
  <c r="X96" i="1"/>
  <c r="V96" i="1"/>
  <c r="T96" i="1"/>
  <c r="R96" i="1"/>
  <c r="P96" i="1"/>
  <c r="N96" i="1"/>
  <c r="L96" i="1"/>
  <c r="J96" i="1"/>
  <c r="H96" i="1"/>
  <c r="F96" i="1"/>
  <c r="AW96" i="1"/>
  <c r="AU96" i="1"/>
  <c r="AS96" i="1"/>
  <c r="AQ96" i="1"/>
  <c r="AO96" i="1"/>
  <c r="AM96" i="1"/>
  <c r="AK96" i="1"/>
  <c r="AI96" i="1"/>
  <c r="AG96" i="1"/>
  <c r="AE96" i="1"/>
  <c r="AC96" i="1"/>
  <c r="AA96" i="1"/>
  <c r="Y96" i="1"/>
  <c r="W96" i="1"/>
  <c r="U96" i="1"/>
  <c r="S96" i="1"/>
  <c r="Q96" i="1"/>
  <c r="O96" i="1"/>
  <c r="M96" i="1"/>
  <c r="K96" i="1"/>
  <c r="I96" i="1"/>
  <c r="G96" i="1"/>
  <c r="AX94" i="1"/>
  <c r="AV94" i="1"/>
  <c r="AT94" i="1"/>
  <c r="AR94" i="1"/>
  <c r="AP94" i="1"/>
  <c r="AN94" i="1"/>
  <c r="AL94" i="1"/>
  <c r="AJ94" i="1"/>
  <c r="AH94" i="1"/>
  <c r="AF94" i="1"/>
  <c r="AD94" i="1"/>
  <c r="AB94" i="1"/>
  <c r="Z94" i="1"/>
  <c r="X94" i="1"/>
  <c r="V94" i="1"/>
  <c r="T94" i="1"/>
  <c r="R94" i="1"/>
  <c r="P94" i="1"/>
  <c r="N94" i="1"/>
  <c r="L94" i="1"/>
  <c r="J94" i="1"/>
  <c r="H94" i="1"/>
  <c r="F94" i="1"/>
  <c r="AW94" i="1"/>
  <c r="AU94" i="1"/>
  <c r="AS94" i="1"/>
  <c r="AQ94" i="1"/>
  <c r="AO94" i="1"/>
  <c r="AM94" i="1"/>
  <c r="AK94" i="1"/>
  <c r="AI94" i="1"/>
  <c r="AG94" i="1"/>
  <c r="AE94" i="1"/>
  <c r="AC94" i="1"/>
  <c r="AA94" i="1"/>
  <c r="Y94" i="1"/>
  <c r="W94" i="1"/>
  <c r="U94" i="1"/>
  <c r="S94" i="1"/>
  <c r="Q94" i="1"/>
  <c r="O94" i="1"/>
  <c r="M94" i="1"/>
  <c r="K94" i="1"/>
  <c r="I94" i="1"/>
  <c r="G94" i="1"/>
  <c r="AX92" i="1"/>
  <c r="AV92" i="1"/>
  <c r="AT92" i="1"/>
  <c r="AR92" i="1"/>
  <c r="AP92" i="1"/>
  <c r="AN92" i="1"/>
  <c r="AL92" i="1"/>
  <c r="AJ92" i="1"/>
  <c r="AH92" i="1"/>
  <c r="AF92" i="1"/>
  <c r="AD92" i="1"/>
  <c r="AB92" i="1"/>
  <c r="Z92" i="1"/>
  <c r="X92" i="1"/>
  <c r="V92" i="1"/>
  <c r="T92" i="1"/>
  <c r="R92" i="1"/>
  <c r="P92" i="1"/>
  <c r="N92" i="1"/>
  <c r="L92" i="1"/>
  <c r="J92" i="1"/>
  <c r="H92" i="1"/>
  <c r="F92" i="1"/>
  <c r="AW92" i="1"/>
  <c r="AU92" i="1"/>
  <c r="AS92" i="1"/>
  <c r="AQ92" i="1"/>
  <c r="AO92" i="1"/>
  <c r="AM92" i="1"/>
  <c r="AK92" i="1"/>
  <c r="AI92" i="1"/>
  <c r="AG92" i="1"/>
  <c r="AE92" i="1"/>
  <c r="AC92" i="1"/>
  <c r="AA92" i="1"/>
  <c r="Y92" i="1"/>
  <c r="W92" i="1"/>
  <c r="U92" i="1"/>
  <c r="S92" i="1"/>
  <c r="Q92" i="1"/>
  <c r="O92" i="1"/>
  <c r="M92" i="1"/>
  <c r="K92" i="1"/>
  <c r="I92" i="1"/>
  <c r="G92" i="1"/>
  <c r="AX90" i="1"/>
  <c r="AV90" i="1"/>
  <c r="AT90" i="1"/>
  <c r="AR90" i="1"/>
  <c r="AP90" i="1"/>
  <c r="AN90" i="1"/>
  <c r="AL90" i="1"/>
  <c r="AJ90" i="1"/>
  <c r="AH90" i="1"/>
  <c r="AF90" i="1"/>
  <c r="AD90" i="1"/>
  <c r="AB90" i="1"/>
  <c r="Z90" i="1"/>
  <c r="X90" i="1"/>
  <c r="V90" i="1"/>
  <c r="T90" i="1"/>
  <c r="R90" i="1"/>
  <c r="P90" i="1"/>
  <c r="N90" i="1"/>
  <c r="L90" i="1"/>
  <c r="J90" i="1"/>
  <c r="H90" i="1"/>
  <c r="F90" i="1"/>
  <c r="AW90" i="1"/>
  <c r="AU90" i="1"/>
  <c r="AS90" i="1"/>
  <c r="AQ90" i="1"/>
  <c r="AO90" i="1"/>
  <c r="AM90" i="1"/>
  <c r="AK90" i="1"/>
  <c r="AI90" i="1"/>
  <c r="AG90" i="1"/>
  <c r="AE90" i="1"/>
  <c r="AC90" i="1"/>
  <c r="AA90" i="1"/>
  <c r="Y90" i="1"/>
  <c r="W90" i="1"/>
  <c r="U90" i="1"/>
  <c r="S90" i="1"/>
  <c r="Q90" i="1"/>
  <c r="O90" i="1"/>
  <c r="M90" i="1"/>
  <c r="K90" i="1"/>
  <c r="I90" i="1"/>
  <c r="G90" i="1"/>
  <c r="AX88" i="1"/>
  <c r="AV88" i="1"/>
  <c r="AT88" i="1"/>
  <c r="AR88" i="1"/>
  <c r="AP88" i="1"/>
  <c r="AN88" i="1"/>
  <c r="AL88" i="1"/>
  <c r="AJ88" i="1"/>
  <c r="AH88" i="1"/>
  <c r="AF88" i="1"/>
  <c r="AD88" i="1"/>
  <c r="AB88" i="1"/>
  <c r="Z88" i="1"/>
  <c r="X88" i="1"/>
  <c r="V88" i="1"/>
  <c r="T88" i="1"/>
  <c r="R88" i="1"/>
  <c r="P88" i="1"/>
  <c r="N88" i="1"/>
  <c r="L88" i="1"/>
  <c r="J88" i="1"/>
  <c r="H88" i="1"/>
  <c r="F88" i="1"/>
  <c r="AW88" i="1"/>
  <c r="AU88" i="1"/>
  <c r="AS88" i="1"/>
  <c r="AQ88" i="1"/>
  <c r="AO88" i="1"/>
  <c r="AM88" i="1"/>
  <c r="AK88" i="1"/>
  <c r="AI88" i="1"/>
  <c r="AG88" i="1"/>
  <c r="AE88" i="1"/>
  <c r="AC88" i="1"/>
  <c r="AA88" i="1"/>
  <c r="Y88" i="1"/>
  <c r="W88" i="1"/>
  <c r="U88" i="1"/>
  <c r="S88" i="1"/>
  <c r="Q88" i="1"/>
  <c r="O88" i="1"/>
  <c r="M88" i="1"/>
  <c r="K88" i="1"/>
  <c r="I88" i="1"/>
  <c r="G88" i="1"/>
  <c r="AX86" i="1"/>
  <c r="AV86" i="1"/>
  <c r="AT86" i="1"/>
  <c r="AR86" i="1"/>
  <c r="AP86" i="1"/>
  <c r="AN86" i="1"/>
  <c r="AL86" i="1"/>
  <c r="AJ86" i="1"/>
  <c r="AH86" i="1"/>
  <c r="AF86" i="1"/>
  <c r="AD86" i="1"/>
  <c r="AB86" i="1"/>
  <c r="Z86" i="1"/>
  <c r="X86" i="1"/>
  <c r="V86" i="1"/>
  <c r="T86" i="1"/>
  <c r="R86" i="1"/>
  <c r="P86" i="1"/>
  <c r="N86" i="1"/>
  <c r="L86" i="1"/>
  <c r="J86" i="1"/>
  <c r="H86" i="1"/>
  <c r="F86" i="1"/>
  <c r="AW86" i="1"/>
  <c r="AU86" i="1"/>
  <c r="AS86" i="1"/>
  <c r="AQ86" i="1"/>
  <c r="AO86" i="1"/>
  <c r="AM86" i="1"/>
  <c r="AK86" i="1"/>
  <c r="AI86" i="1"/>
  <c r="AG86" i="1"/>
  <c r="AE86" i="1"/>
  <c r="AC86" i="1"/>
  <c r="AA86" i="1"/>
  <c r="Y86" i="1"/>
  <c r="W86" i="1"/>
  <c r="U86" i="1"/>
  <c r="S86" i="1"/>
  <c r="Q86" i="1"/>
  <c r="O86" i="1"/>
  <c r="M86" i="1"/>
  <c r="K86" i="1"/>
  <c r="I86" i="1"/>
  <c r="G86" i="1"/>
  <c r="AX84" i="1"/>
  <c r="AV84" i="1"/>
  <c r="AT84" i="1"/>
  <c r="AR84" i="1"/>
  <c r="AP84" i="1"/>
  <c r="AN84" i="1"/>
  <c r="AL84" i="1"/>
  <c r="AJ84" i="1"/>
  <c r="AH84" i="1"/>
  <c r="AF84" i="1"/>
  <c r="AD84" i="1"/>
  <c r="AB84" i="1"/>
  <c r="Z84" i="1"/>
  <c r="X84" i="1"/>
  <c r="V84" i="1"/>
  <c r="T84" i="1"/>
  <c r="R84" i="1"/>
  <c r="P84" i="1"/>
  <c r="N84" i="1"/>
  <c r="L84" i="1"/>
  <c r="J84" i="1"/>
  <c r="H84" i="1"/>
  <c r="F84" i="1"/>
  <c r="AW84" i="1"/>
  <c r="AU84" i="1"/>
  <c r="AS84" i="1"/>
  <c r="AQ84" i="1"/>
  <c r="AO84" i="1"/>
  <c r="AM84" i="1"/>
  <c r="AK84" i="1"/>
  <c r="AI84" i="1"/>
  <c r="AG84" i="1"/>
  <c r="AE84" i="1"/>
  <c r="AC84" i="1"/>
  <c r="AA84" i="1"/>
  <c r="Y84" i="1"/>
  <c r="W84" i="1"/>
  <c r="U84" i="1"/>
  <c r="S84" i="1"/>
  <c r="Q84" i="1"/>
  <c r="O84" i="1"/>
  <c r="M84" i="1"/>
  <c r="K84" i="1"/>
  <c r="I84" i="1"/>
  <c r="G84" i="1"/>
  <c r="AX82" i="1"/>
  <c r="AV82" i="1"/>
  <c r="AT82" i="1"/>
  <c r="AR82" i="1"/>
  <c r="AP82" i="1"/>
  <c r="AN82" i="1"/>
  <c r="AL82" i="1"/>
  <c r="AJ82" i="1"/>
  <c r="AH82" i="1"/>
  <c r="AF82" i="1"/>
  <c r="AD82" i="1"/>
  <c r="AB82" i="1"/>
  <c r="Z82" i="1"/>
  <c r="X82" i="1"/>
  <c r="V82" i="1"/>
  <c r="T82" i="1"/>
  <c r="R82" i="1"/>
  <c r="P82" i="1"/>
  <c r="N82" i="1"/>
  <c r="L82" i="1"/>
  <c r="J82" i="1"/>
  <c r="H82" i="1"/>
  <c r="F82" i="1"/>
  <c r="AW82" i="1"/>
  <c r="AU82" i="1"/>
  <c r="AS82" i="1"/>
  <c r="AQ82" i="1"/>
  <c r="AO82" i="1"/>
  <c r="AM82" i="1"/>
  <c r="AK82" i="1"/>
  <c r="AI82" i="1"/>
  <c r="AG82" i="1"/>
  <c r="AE82" i="1"/>
  <c r="AC82" i="1"/>
  <c r="AA82" i="1"/>
  <c r="Y82" i="1"/>
  <c r="W82" i="1"/>
  <c r="U82" i="1"/>
  <c r="S82" i="1"/>
  <c r="Q82" i="1"/>
  <c r="O82" i="1"/>
  <c r="M82" i="1"/>
  <c r="K82" i="1"/>
  <c r="I82" i="1"/>
  <c r="G82" i="1"/>
  <c r="AX80" i="1"/>
  <c r="AV80" i="1"/>
  <c r="AT80" i="1"/>
  <c r="AR80" i="1"/>
  <c r="AP80" i="1"/>
  <c r="AN80" i="1"/>
  <c r="AL80" i="1"/>
  <c r="AJ80" i="1"/>
  <c r="AH80" i="1"/>
  <c r="AF80" i="1"/>
  <c r="AD80" i="1"/>
  <c r="AB80" i="1"/>
  <c r="Z80" i="1"/>
  <c r="X80" i="1"/>
  <c r="V80" i="1"/>
  <c r="T80" i="1"/>
  <c r="R80" i="1"/>
  <c r="P80" i="1"/>
  <c r="N80" i="1"/>
  <c r="L80" i="1"/>
  <c r="J80" i="1"/>
  <c r="H80" i="1"/>
  <c r="F80" i="1"/>
  <c r="AW80" i="1"/>
  <c r="AU80" i="1"/>
  <c r="AS80" i="1"/>
  <c r="AQ80" i="1"/>
  <c r="AO80" i="1"/>
  <c r="AM80" i="1"/>
  <c r="AK80" i="1"/>
  <c r="AI80" i="1"/>
  <c r="AG80" i="1"/>
  <c r="AE80" i="1"/>
  <c r="AC80" i="1"/>
  <c r="AA80" i="1"/>
  <c r="Y80" i="1"/>
  <c r="W80" i="1"/>
  <c r="U80" i="1"/>
  <c r="S80" i="1"/>
  <c r="Q80" i="1"/>
  <c r="O80" i="1"/>
  <c r="M80" i="1"/>
  <c r="K80" i="1"/>
  <c r="I80" i="1"/>
  <c r="G80" i="1"/>
  <c r="AX78" i="1"/>
  <c r="AV78" i="1"/>
  <c r="AT78" i="1"/>
  <c r="AR78" i="1"/>
  <c r="AP78" i="1"/>
  <c r="AN78" i="1"/>
  <c r="AL78" i="1"/>
  <c r="AJ78" i="1"/>
  <c r="AH78" i="1"/>
  <c r="AF78" i="1"/>
  <c r="AD78" i="1"/>
  <c r="AB78" i="1"/>
  <c r="Z78" i="1"/>
  <c r="X78" i="1"/>
  <c r="V78" i="1"/>
  <c r="T78" i="1"/>
  <c r="R78" i="1"/>
  <c r="P78" i="1"/>
  <c r="N78" i="1"/>
  <c r="L78" i="1"/>
  <c r="J78" i="1"/>
  <c r="H78" i="1"/>
  <c r="F78" i="1"/>
  <c r="AW78" i="1"/>
  <c r="AU78" i="1"/>
  <c r="AS78" i="1"/>
  <c r="AQ78" i="1"/>
  <c r="AO78" i="1"/>
  <c r="AM78" i="1"/>
  <c r="AK78" i="1"/>
  <c r="AI78" i="1"/>
  <c r="AG78" i="1"/>
  <c r="AE78" i="1"/>
  <c r="AC78" i="1"/>
  <c r="AA78" i="1"/>
  <c r="Y78" i="1"/>
  <c r="W78" i="1"/>
  <c r="U78" i="1"/>
  <c r="S78" i="1"/>
  <c r="Q78" i="1"/>
  <c r="O78" i="1"/>
  <c r="M78" i="1"/>
  <c r="K78" i="1"/>
  <c r="I78" i="1"/>
  <c r="G78" i="1"/>
  <c r="AU10" i="1"/>
  <c r="AS10" i="1"/>
  <c r="AR10" i="1"/>
  <c r="AQ10" i="1"/>
  <c r="AK10" i="1"/>
  <c r="AH10" i="1"/>
  <c r="AG10" i="1"/>
  <c r="AE10" i="1"/>
  <c r="AD10" i="1"/>
  <c r="AC10" i="1"/>
  <c r="X10" i="1"/>
  <c r="W10" i="1"/>
  <c r="V10" i="1"/>
  <c r="T10" i="1"/>
  <c r="S10" i="1"/>
  <c r="Q10" i="1"/>
  <c r="P10" i="1"/>
  <c r="O10" i="1"/>
  <c r="I10" i="1"/>
  <c r="H10" i="1"/>
  <c r="F10" i="1"/>
  <c r="AX10" i="1"/>
  <c r="AV10" i="1"/>
  <c r="AT10" i="1"/>
  <c r="AN10" i="1"/>
  <c r="AM10" i="1"/>
  <c r="AJ10" i="1"/>
  <c r="AF10" i="1"/>
  <c r="Z10" i="1"/>
  <c r="R10" i="1"/>
  <c r="L10" i="1"/>
  <c r="AW10" i="1"/>
  <c r="AP10" i="1"/>
  <c r="AO10" i="1"/>
  <c r="AL10" i="1"/>
  <c r="AI10" i="1"/>
  <c r="AB10" i="1"/>
  <c r="AA10" i="1"/>
  <c r="Y10" i="1"/>
  <c r="U10" i="1"/>
  <c r="N10" i="1"/>
  <c r="M10" i="1"/>
  <c r="K10" i="1"/>
  <c r="J10" i="1"/>
  <c r="G10" i="1"/>
  <c r="H144" i="1" l="1"/>
  <c r="P144" i="1"/>
  <c r="AD144" i="1"/>
  <c r="AR144" i="1"/>
  <c r="Q144" i="1"/>
  <c r="AE144" i="1"/>
  <c r="AS144" i="1"/>
  <c r="G144" i="1"/>
  <c r="U144" i="1"/>
  <c r="AI144" i="1"/>
  <c r="AW144" i="1"/>
</calcChain>
</file>

<file path=xl/sharedStrings.xml><?xml version="1.0" encoding="utf-8"?>
<sst xmlns="http://schemas.openxmlformats.org/spreadsheetml/2006/main" count="2411" uniqueCount="466">
  <si>
    <t>BARODA BNP PARIBAS MUTUAL FUND</t>
  </si>
  <si>
    <t>UNAUDITED HALF-YEARLY FINANCIAL RESULTS FOR THE PERIOD ENDED MARCH 31, 2025</t>
  </si>
  <si>
    <t>T0MD07</t>
  </si>
  <si>
    <t>T0MD09</t>
  </si>
  <si>
    <t>T0MD12</t>
  </si>
  <si>
    <t>T0MD13</t>
  </si>
  <si>
    <t>T0MD27</t>
  </si>
  <si>
    <t>T0MD28</t>
  </si>
  <si>
    <t>T0MD29</t>
  </si>
  <si>
    <t>T0ME02</t>
  </si>
  <si>
    <t>T0ME04</t>
  </si>
  <si>
    <t>T0ME05</t>
  </si>
  <si>
    <t>T0ME08</t>
  </si>
  <si>
    <t>T0ME18</t>
  </si>
  <si>
    <t>T0ME19</t>
  </si>
  <si>
    <t>T0ME20</t>
  </si>
  <si>
    <t>T0ME21</t>
  </si>
  <si>
    <t>T0ME24</t>
  </si>
  <si>
    <t>T0ME25</t>
  </si>
  <si>
    <t>T0ME26</t>
  </si>
  <si>
    <t>T0ME30</t>
  </si>
  <si>
    <t>YR04</t>
  </si>
  <si>
    <t>YR07</t>
  </si>
  <si>
    <t>YR11</t>
  </si>
  <si>
    <t>YR15</t>
  </si>
  <si>
    <t>YR29</t>
  </si>
  <si>
    <t>YR45</t>
  </si>
  <si>
    <t>YR47</t>
  </si>
  <si>
    <t>YR48</t>
  </si>
  <si>
    <t>YR51</t>
  </si>
  <si>
    <t>YR52</t>
  </si>
  <si>
    <t>YR53</t>
  </si>
  <si>
    <t>YR54</t>
  </si>
  <si>
    <t>YR55</t>
  </si>
  <si>
    <t>YR56</t>
  </si>
  <si>
    <t>T0ME31</t>
  </si>
  <si>
    <t>T0ME32</t>
  </si>
  <si>
    <t>T0ME33</t>
  </si>
  <si>
    <t>T0ME34</t>
  </si>
  <si>
    <t>T0ME35</t>
  </si>
  <si>
    <t>T0ME36</t>
  </si>
  <si>
    <t>T0ME37</t>
  </si>
  <si>
    <t>T0ME38</t>
  </si>
  <si>
    <t>T0ME39</t>
  </si>
  <si>
    <t>T0ME40</t>
  </si>
  <si>
    <t>T0ME41</t>
  </si>
  <si>
    <t>T0ME42</t>
  </si>
  <si>
    <t>SR. NO.</t>
  </si>
  <si>
    <t>PARTICULARS</t>
  </si>
  <si>
    <t>Baroda BNP Paribas Medium Duration Fund &amp;</t>
  </si>
  <si>
    <t>Baroda BNP Paribas Low Duration Fund</t>
  </si>
  <si>
    <t>Baroda BNP Paribas Dynamic Bond Fund</t>
  </si>
  <si>
    <t>Baroda BNP Paribas Corporate Bond Fund</t>
  </si>
  <si>
    <t>Baroda BNP Paribas Nifty SDL December 2026 Index Fund</t>
  </si>
  <si>
    <t>Baroda BNP Paribas Nifty SDL December 2028 Index Fund</t>
  </si>
  <si>
    <t>Baroda BNP Paribas Floater Fund &amp;&amp;</t>
  </si>
  <si>
    <t>Baroda BNP Paribas Mid Cap Fund</t>
  </si>
  <si>
    <t>Baroda BNP Paribas Large Cap Fund</t>
  </si>
  <si>
    <t>Baroda BNP Paribas ELSS Tax Saver Fund</t>
  </si>
  <si>
    <t>Baroda BNP Paribas Conservative Hybrid Fund</t>
  </si>
  <si>
    <t>Baroda BNP Paribas Arbitrage Fund</t>
  </si>
  <si>
    <t>Baroda BNP Paribas Aggressive Hybrid Fund</t>
  </si>
  <si>
    <t>Baroda BNP Paribas Focused Fund</t>
  </si>
  <si>
    <t>Baroda BNP Paribas India Consumption Fund</t>
  </si>
  <si>
    <t>Baroda BNP Paribas Aqua Fund of Fund</t>
  </si>
  <si>
    <t>Baroda BNP Paribas Flexi Cap Fund</t>
  </si>
  <si>
    <t>Baroda BNP Paribas Multi Asset Fund</t>
  </si>
  <si>
    <t>Baroda BNP Paribas Value Fund</t>
  </si>
  <si>
    <t>Baroda BNP Paribas Multi Cap Fund</t>
  </si>
  <si>
    <t>Baroda BNP Paribas Gilt Fund</t>
  </si>
  <si>
    <t>Baroda BNP Paribas Liquid Fund</t>
  </si>
  <si>
    <t>Baroda BNP Paribas Short Duration Fund</t>
  </si>
  <si>
    <t>Baroda BNP Paribas Banking &amp; Financial Services Fund</t>
  </si>
  <si>
    <t>Baroda BNP Paribas Credit Risk Fund</t>
  </si>
  <si>
    <t>Baroda BNP Paribas Ultra Short Duration Fund</t>
  </si>
  <si>
    <t>Baroda BNP Paribas Balanced Advantage Fund</t>
  </si>
  <si>
    <t>Baroda BNP Paribas Overnight Fund</t>
  </si>
  <si>
    <t>Baroda BNP Paribas Money Market Fund</t>
  </si>
  <si>
    <t>Baroda BNP Paribas Equity Savings Fund</t>
  </si>
  <si>
    <t>Baroda BNP Paribas Large &amp; Mid Cap Fund</t>
  </si>
  <si>
    <t>Baroda BNP Paribas Banking and PSU Bond Fund</t>
  </si>
  <si>
    <t>Baroda BNP Paribas Business Cycle Fund</t>
  </si>
  <si>
    <t>Baroda BNP Paribas Gold ETF</t>
  </si>
  <si>
    <t>Baroda BNP Paribas Small Cap Fund</t>
  </si>
  <si>
    <t>Baroda BNP Paribas Nifty 50 Index Fund</t>
  </si>
  <si>
    <t>Baroda BNP Paribas Innovation Fund</t>
  </si>
  <si>
    <t>Baroda BNP Paribas Retirement Fund</t>
  </si>
  <si>
    <t>Baroda BNP Paribas NIFTY BANK ETF</t>
  </si>
  <si>
    <t>Baroda BNP Paribas Manufacturing Fund</t>
  </si>
  <si>
    <t>Baroda BNP Paribas Dividend Yield Fund</t>
  </si>
  <si>
    <t>Baroda BNP Paribas Nifty200 Momentum 30 Index Fund #</t>
  </si>
  <si>
    <t>Baroda BNP Paribas NIFTY Midcap 150 Index Fund ##</t>
  </si>
  <si>
    <t>Baroda BNP Paribas Childrens Fund ###</t>
  </si>
  <si>
    <t>Baroda BNP Paribas Energy Opportunities Fund ####</t>
  </si>
  <si>
    <t xml:space="preserve">Unit Capital at the beginning of the half-year period </t>
  </si>
  <si>
    <t>Rs. in Cr.</t>
  </si>
  <si>
    <t>Unit Capital at the end of the period</t>
  </si>
  <si>
    <t>Reserves &amp; Surplus</t>
  </si>
  <si>
    <t xml:space="preserve">Total Net Assets at the beginning of the half-year period </t>
  </si>
  <si>
    <t>Total Net Assets at the end of the period</t>
  </si>
  <si>
    <t>NAV at the beginning of the half-year period (Per Unit) +++</t>
  </si>
  <si>
    <t>Regular Plan - Growth Option</t>
  </si>
  <si>
    <t>Rs.</t>
  </si>
  <si>
    <t>Regular Plan - IDCW Option</t>
  </si>
  <si>
    <t>Regular Plan - Daily IDCW Option</t>
  </si>
  <si>
    <t>Regular Plan - Weekly IDCW Option</t>
  </si>
  <si>
    <t>Regular Plan - Monthly IDCW Option</t>
  </si>
  <si>
    <t>Regular Plan - Quarterly IDCW Option</t>
  </si>
  <si>
    <t>Regular Plan - Half Yearly IDCW Option</t>
  </si>
  <si>
    <t>Regular Plan - Annual IDCW Option</t>
  </si>
  <si>
    <t>Defunct Plan - Growth Option</t>
  </si>
  <si>
    <t>Defunct Plan - IDCW Option</t>
  </si>
  <si>
    <t>Defunct Plan - Daily IDCW Option</t>
  </si>
  <si>
    <t>Defunct Plan - Weekly IDCW Option</t>
  </si>
  <si>
    <t>Defunct Plan - Monthly IDCW Option</t>
  </si>
  <si>
    <t>Defunct Plan - Quarterly IDCW Option</t>
  </si>
  <si>
    <t>Defunct Plan - Annual IDCW Option</t>
  </si>
  <si>
    <t>Direct Plan - Growth Option</t>
  </si>
  <si>
    <t>Direct Plan - IDCW Option</t>
  </si>
  <si>
    <t>Direct Plan - Daily IDCW Option</t>
  </si>
  <si>
    <t>Direct Plan - Weekly IDCW Option</t>
  </si>
  <si>
    <t>Direct Plan - Monthly IDCW Option</t>
  </si>
  <si>
    <t>Direct Plan - Quarterly IDCW Option</t>
  </si>
  <si>
    <t>Direct Plan - Half Yearly IDCW Option</t>
  </si>
  <si>
    <t>Direct Plan - Annual IDCW Option</t>
  </si>
  <si>
    <t>Unclaimed IDCW - Greater than 3 years</t>
  </si>
  <si>
    <t>Unclaimed IDCW - Up to 3 Yrs</t>
  </si>
  <si>
    <t>Unclaimed Redemption - Greater than 3 years</t>
  </si>
  <si>
    <t>Unclaimed Redemption - Up to 3 Yrs</t>
  </si>
  <si>
    <t>Plan C - Unclaimed Plan</t>
  </si>
  <si>
    <t>NAV at the end of the period (Per Unit)</t>
  </si>
  <si>
    <t>Dividend cum capital withdrawal amount paid per unit during the half-year</t>
  </si>
  <si>
    <t>Regular Plan - IDCW Option - Individual / HUF</t>
  </si>
  <si>
    <t>Regular Plan - IDCW Option - Others</t>
  </si>
  <si>
    <t>Regular Plan - Daily IDCW Option - Individual / HUF</t>
  </si>
  <si>
    <t>Regular Plan - Daily IDCW Option - Others</t>
  </si>
  <si>
    <t>Regular Plan - Weekly IDCW Option - Individual / HUF</t>
  </si>
  <si>
    <t>Regular Plan - Weekly IDCW Option - Others</t>
  </si>
  <si>
    <t>Regular Plan - Monthly IDCW Option - Individual / HUF</t>
  </si>
  <si>
    <t>Regular Plan - Monthly IDCW Option - Others</t>
  </si>
  <si>
    <t>Regular Plan - Quarterly IDCW Option - Individual / HUF</t>
  </si>
  <si>
    <t>Regular Plan - Quarterly IDCW Option - Others</t>
  </si>
  <si>
    <t>Regular Plan - Half Yearly IDCW Option - Individual / HUF</t>
  </si>
  <si>
    <t>Regular Plan - Half Yearly IDCW Option - Others</t>
  </si>
  <si>
    <t>Regular Plan - Annual IDCW Option - Individual / HUF</t>
  </si>
  <si>
    <t>Regular Plan - Annual IDCW Option - Others</t>
  </si>
  <si>
    <t>Defunct Plan - IDCW Option - Individual / HUF</t>
  </si>
  <si>
    <t>Defunct Plan - IDCW Option - Others</t>
  </si>
  <si>
    <t>Defunct Plan - Daily IDCW Option - Individual / HUF</t>
  </si>
  <si>
    <t>Defunct Plan - Daily IDCW Option - Others</t>
  </si>
  <si>
    <t>Defunct Plan - Weekly IDCW Option - Individual / HUF</t>
  </si>
  <si>
    <t>Defunct Plan - Weekly IDCW Option - Others</t>
  </si>
  <si>
    <t>Defunct Plan - Monthly IDCW Option - Individual / HUF</t>
  </si>
  <si>
    <t>Defunct Plan - Monthly IDCW Option - Others</t>
  </si>
  <si>
    <t>Defunct Plan - Quarterly IDCW Option - Individual / HUF</t>
  </si>
  <si>
    <t>Defunct Plan - Quarterly IDCW Option - Others</t>
  </si>
  <si>
    <t>Defunct Plan - Annual IDCW Option - Individual / HUF</t>
  </si>
  <si>
    <t>Defunct Plan - Annual IDCW Option - Others</t>
  </si>
  <si>
    <t>Direct Plan - IDCW Option - Individual / HUF</t>
  </si>
  <si>
    <t>Direct Plan - IDCW Option - Others</t>
  </si>
  <si>
    <t>Direct Plan - Daily IDCW Option - Individual / HUF</t>
  </si>
  <si>
    <t>Direct Plan - Daily IDCW Option - Others</t>
  </si>
  <si>
    <t>Direct Plan - Weekly IDCW Option - Individual / HUF</t>
  </si>
  <si>
    <t>Direct Plan - Weekly IDCW Option - Others</t>
  </si>
  <si>
    <t>Direct Plan - Monthly IDCW Option - Individual / HUF</t>
  </si>
  <si>
    <t>Direct Plan - Monthly IDCW Option - Others</t>
  </si>
  <si>
    <t>Direct Plan - Quarterly IDCW Option - Individual / HUF</t>
  </si>
  <si>
    <t>Direct Plan - Quarterly IDCW Option - Others</t>
  </si>
  <si>
    <t>Direct Plan - Half Yearly IDCW Option - Individual / HUF</t>
  </si>
  <si>
    <t>Direct Plan - Half Yearly IDCW Option - Others</t>
  </si>
  <si>
    <t>Direct Plan - Annual IDCW Option - Individual / HUF</t>
  </si>
  <si>
    <t>Direct Plan - Annual IDCW Option - Others</t>
  </si>
  <si>
    <t>Income</t>
  </si>
  <si>
    <t>Dividend</t>
  </si>
  <si>
    <t>Interest</t>
  </si>
  <si>
    <t>Interest and Discount Income</t>
  </si>
  <si>
    <t>Profit/(Loss) on sale/redemption of investments</t>
  </si>
  <si>
    <t>(other than inter-scheme transfer/sale)</t>
  </si>
  <si>
    <t>Profit/(Loss) on inter-scheme transfer/sale of</t>
  </si>
  <si>
    <t>investments.</t>
  </si>
  <si>
    <t>Other Income Δ</t>
  </si>
  <si>
    <t>Other Income $$</t>
  </si>
  <si>
    <t>Total Income (5.1 to 5.5)</t>
  </si>
  <si>
    <t>Expenses</t>
  </si>
  <si>
    <t>Commission</t>
  </si>
  <si>
    <t>-Commission</t>
  </si>
  <si>
    <t>Other Expenses</t>
  </si>
  <si>
    <t>-Other Expenses  ^^</t>
  </si>
  <si>
    <t>Management Fees</t>
  </si>
  <si>
    <t>Trustee Fees</t>
  </si>
  <si>
    <t>Total Recurring Expenses (including 6.1, 6.2 and 6.3)</t>
  </si>
  <si>
    <t>Direct</t>
  </si>
  <si>
    <t>Total Recurring Expenses for Direct Plan @</t>
  </si>
  <si>
    <t>Regular</t>
  </si>
  <si>
    <t>Total Recurring Expenses for Regular Plan @</t>
  </si>
  <si>
    <t>Percentage of Management Fees to Daily/Weekly average net assets.</t>
  </si>
  <si>
    <t>Regular Plan</t>
  </si>
  <si>
    <t>%</t>
  </si>
  <si>
    <t>Direct Plan</t>
  </si>
  <si>
    <t>-</t>
  </si>
  <si>
    <t>Total Recurring expenses as a percentage of  Daily/Weekly average net assets. @</t>
  </si>
  <si>
    <t xml:space="preserve">Scheme Returns </t>
  </si>
  <si>
    <t>(a)</t>
  </si>
  <si>
    <t>Returns during the half year (Absolute Returns)</t>
  </si>
  <si>
    <t>Regular Plan Growth</t>
  </si>
  <si>
    <t>Defunct Plan Growth</t>
  </si>
  <si>
    <t>N.A</t>
  </si>
  <si>
    <t>Direct Plan Growth</t>
  </si>
  <si>
    <t>(b)</t>
  </si>
  <si>
    <t>Compounded Annualised Yield  (%)</t>
  </si>
  <si>
    <t>Last One Year</t>
  </si>
  <si>
    <t>(c )</t>
  </si>
  <si>
    <t>Last Three Year</t>
  </si>
  <si>
    <t>(d )</t>
  </si>
  <si>
    <t>Last Five Year</t>
  </si>
  <si>
    <t>(e )</t>
  </si>
  <si>
    <t>Since launch of the Scheme (CAGR)</t>
  </si>
  <si>
    <t>Date of Launch~</t>
  </si>
  <si>
    <t xml:space="preserve">Benchmark Index </t>
  </si>
  <si>
    <t>CRISIL Medium Duration Debt A-III Index</t>
  </si>
  <si>
    <t>CRISIL Low Duration Debt A-I Index</t>
  </si>
  <si>
    <t>CRISIL Dynamic Bond A-III Index</t>
  </si>
  <si>
    <t>CRISIL Corporate Debt A-II Index</t>
  </si>
  <si>
    <t>NIFTY SDL December 2026 Index</t>
  </si>
  <si>
    <t>NIFTY SDL December 2028 Index</t>
  </si>
  <si>
    <t>Nifty Midcap 150 TRI</t>
  </si>
  <si>
    <t>Nifty 100 TRI</t>
  </si>
  <si>
    <t>Nifty 500 TRI</t>
  </si>
  <si>
    <t>CRISIL Hybrid 85+15 - Conservative Index</t>
  </si>
  <si>
    <t>Nifty 50 Arbitrage Index</t>
  </si>
  <si>
    <t>CRISIL Hybrid 35+65 - Aggressive Index</t>
  </si>
  <si>
    <t>NIFTY India Consumption TRI</t>
  </si>
  <si>
    <t>MSCI World Index (TRI)</t>
  </si>
  <si>
    <t>65% of Nifty 500 TRI + 20% of NIFTY Composite Debt Index + 15% of INR Price of Gold</t>
  </si>
  <si>
    <t>Nifty 500 Multicap 50:25:25 TRI</t>
  </si>
  <si>
    <t>CRISIL Dynamic Gilt Index</t>
  </si>
  <si>
    <t>CRISIL Liquid Debt A-I Index</t>
  </si>
  <si>
    <t>CRISIL Short Duration Debt A-II Index</t>
  </si>
  <si>
    <t>Nifty Financial Services TRI</t>
  </si>
  <si>
    <t>CRISIL Credit Risk Debt B-II Index</t>
  </si>
  <si>
    <t>CRISIL Ultra Short Duration Debt A-I Index</t>
  </si>
  <si>
    <t>NIFTY 50 Hybrid Composite Debt 50:50 Index</t>
  </si>
  <si>
    <t>CRISIL Liquid Overnight Index</t>
  </si>
  <si>
    <t>CRISIL Money Market A-I Index</t>
  </si>
  <si>
    <t>NIFTY Equity Savings Index TRI</t>
  </si>
  <si>
    <t>BSE 250 Large &amp; Midcap TRI</t>
  </si>
  <si>
    <t>CRISIL Banking and PSU Debt A-II Index</t>
  </si>
  <si>
    <t>BSE 500 TRI</t>
  </si>
  <si>
    <t>Domestic Price of Gold</t>
  </si>
  <si>
    <t>Nifty Small Cap 250 TRI</t>
  </si>
  <si>
    <t>Nifty 50 Total Return Index</t>
  </si>
  <si>
    <t>CRISIL Hybrid 35+65 Aggressive Index</t>
  </si>
  <si>
    <t>Nifty Bank Total Returns Index</t>
  </si>
  <si>
    <t>Nifty India Manufacturing TRI</t>
  </si>
  <si>
    <t>Nifty 500 Total Return Index (TRI)</t>
  </si>
  <si>
    <t>Nifty200 Momentum 30 Total Returns 
Index (TRI)</t>
  </si>
  <si>
    <t>Nifty Midcap 150 Total Returns Index (TRI)</t>
  </si>
  <si>
    <t>Nifty Energy TRI</t>
  </si>
  <si>
    <t>Benchmark</t>
  </si>
  <si>
    <t>Benchmark Returns !</t>
  </si>
  <si>
    <t>(c)</t>
  </si>
  <si>
    <t>(d)</t>
  </si>
  <si>
    <t>(e)</t>
  </si>
  <si>
    <t>Since Launch of the Scheme (CAGR)</t>
  </si>
  <si>
    <t>Provision for Doubtful Income/Debts</t>
  </si>
  <si>
    <t>Payments to associate/group companies (if applicable)</t>
  </si>
  <si>
    <t>Investments made in associate/group companies as on March 31, 2025 (if applicable)</t>
  </si>
  <si>
    <t xml:space="preserve">+++ September 30,2024 - NAV p.u. have been provided as of September 30,2024 for all schemes. </t>
  </si>
  <si>
    <t>Returns are calculated for the Growth Options of the continuing plans of the respective Scheme(s), considering the movement of NAV during the period.  Past performance may or may not be sustained in future.</t>
  </si>
  <si>
    <t>For schemes in existence for less than 1 year, returns since launch (scheme &amp; benchmark) are calculated as absolute returns.</t>
  </si>
  <si>
    <t>~Date of allotment is deemed to be date of launch.</t>
  </si>
  <si>
    <t>$ Figures less than Rs. 0.005 Crore.</t>
  </si>
  <si>
    <t>!  Benchmark Return indicated for Growth Options of the continuing plans.</t>
  </si>
  <si>
    <t>$$ Other income mainly includes exit load income, compensation expense reimbursed and recovery from Dewan Housing Finance Corporation Ltd</t>
  </si>
  <si>
    <t>Total Recurring Expenses/Percentage includes GST on Management Fee.</t>
  </si>
  <si>
    <t>^^ - Other expenses include incidental charges on investment trades.</t>
  </si>
  <si>
    <t xml:space="preserve"> @ - Incidental charges on investment trades and interet on borrowings are excluded for the purposes of calculation of Total Recurring Expense amount and its percentage.</t>
  </si>
  <si>
    <t>Figures are re-classified wherever necessary</t>
  </si>
  <si>
    <t>N.A means ‘Not Applicable’.</t>
  </si>
  <si>
    <t>During the half year ended March 31, 2025, the following schemes were launched :-</t>
  </si>
  <si>
    <t>Name of the scheme</t>
  </si>
  <si>
    <t>Date of launch</t>
  </si>
  <si>
    <t>NAV at the beginning of the year is the NAV on the date of allotment</t>
  </si>
  <si>
    <t>The perpetual bonds of Yes Bank having market value of Rs 15,91,21,650 and interest accumulated Rs 1,15,32,786.89 as of March 06, 2020 were downgraded to D. Pursuant to the downgrade, the AMC has created the segregated portfolios in Baroda Treasury Advantage Fund and Baroda Credit Risk Fund effective March 06, 2020, post the approval of Trustee.</t>
  </si>
  <si>
    <t>AAUM</t>
  </si>
  <si>
    <t>NOTES TO ACCOUNTS</t>
  </si>
  <si>
    <t xml:space="preserve"> There has been no change in the accounting policy during the half-year period.</t>
  </si>
  <si>
    <t xml:space="preserve">W.e.f 01.04.2023 in order to align with IND AS requirement regarding transaction cost of investments, the costs are charged to revenue account instead of being capitalized. Baroda BNP Paribas AMC has taken necessary steps to comply with the modified provisions of the </t>
  </si>
  <si>
    <t>Regulations 52(6A)(a) of MF Regulations, the provision of Para C (2) of SEBI circular CIR/IMD/DF/24/2012 dated November 19,2012 .</t>
  </si>
  <si>
    <t>The impact because of IND AS adoption has resulted into change in the unrealised gain / loss of the fair value of the investments on account of the reduction of the transactions cost from the cost of investment.</t>
  </si>
  <si>
    <t xml:space="preserve"> Details of transactions with associates in terms of Regulation 25(8) during the half year ended March 31, 2025</t>
  </si>
  <si>
    <t>a)</t>
  </si>
  <si>
    <t xml:space="preserve">There are no underwriting obligations undertaken by the schemes of the mutual funds with respect to issue of securities of associate companies. </t>
  </si>
  <si>
    <t>b)</t>
  </si>
  <si>
    <t>Devolvement, if any - Nil.</t>
  </si>
  <si>
    <t>c)</t>
  </si>
  <si>
    <t>Subscriptions by the schemes in the issues lead managed by associate companies : Nil</t>
  </si>
  <si>
    <t>Date</t>
  </si>
  <si>
    <t>Instrument Name</t>
  </si>
  <si>
    <t xml:space="preserve"> Scheme Name</t>
  </si>
  <si>
    <t>Amount Invested (Rs. Cr)</t>
  </si>
  <si>
    <t>d)</t>
  </si>
  <si>
    <t xml:space="preserve">There are no subscriptions to any issues of equity or debt on private placement basis where the sponsor or its associate companies have acted as arranger or manager. </t>
  </si>
  <si>
    <t>e)</t>
  </si>
  <si>
    <t>Following payments were made to the associate of the schemes:</t>
  </si>
  <si>
    <t>(i) Brokerage paid to associates/related parties/group companies of Sponsor/AMC</t>
  </si>
  <si>
    <t>Name of associate/related parties/group companies of Sponsor/AMC</t>
  </si>
  <si>
    <t>Nature of Association/Nature of relation</t>
  </si>
  <si>
    <t>Period covered</t>
  </si>
  <si>
    <t>Value of transaction ( in Rs. Cr. &amp; % of total value of transaction of the fund )</t>
  </si>
  <si>
    <t>Brokerage ( Rs Cr &amp; % of total brokerage paid by the fund)</t>
  </si>
  <si>
    <t>Rs. Cr.</t>
  </si>
  <si>
    <t>BNP Paribas Securities India Pvt Ltd</t>
  </si>
  <si>
    <t>Group/Associate</t>
  </si>
  <si>
    <t>01-October-2024 to 31-March-2025</t>
  </si>
  <si>
    <t>BOB Capital Markets Ltd.</t>
  </si>
  <si>
    <t>Associate Broker</t>
  </si>
  <si>
    <t>Sharekhan Ltd.*</t>
  </si>
  <si>
    <t>01-April-2024 to 30-September-2024</t>
  </si>
  <si>
    <t>Sharekhan Ltd.</t>
  </si>
  <si>
    <t>* Sharekhan Ltd. Discontinued to be Associate w.e.f 27th November, 2024</t>
  </si>
  <si>
    <t>Value of transaction excludes TREPS/Reverse Repo/FD/Derivatives, Primary market and Mutual Fund Trades</t>
  </si>
  <si>
    <t>(ii) Commission paid to associates/related parties/group companies of sponsor/AMC</t>
  </si>
  <si>
    <t>Business given (Rs. Cr. &amp;
% of total business
received by the fund)</t>
  </si>
  <si>
    <t>Commission paid ( Rs &amp; % of total commission paid by the fund)</t>
  </si>
  <si>
    <t>Geojit Financial Services Ltd</t>
  </si>
  <si>
    <t>Group Company</t>
  </si>
  <si>
    <t>BOB Capital Markets Ltd</t>
  </si>
  <si>
    <t>Sharekhan Limited</t>
  </si>
  <si>
    <t>Bank of Baroda</t>
  </si>
  <si>
    <t>The Nainital Bank Limited</t>
  </si>
  <si>
    <t>Baroda Rajasthan Kshetriya Gramin Bank</t>
  </si>
  <si>
    <t>@ is less than 0.01%</t>
  </si>
  <si>
    <t>$ is less than 0.005</t>
  </si>
  <si>
    <t xml:space="preserve"> Details of investments made in companies which have invested more than 5% of the NAV of a Scheme in terms of Regulation 25(11):</t>
  </si>
  <si>
    <t>The Scheme(s) of Baroda BNP Paribas Mutual Fund has made the following investments in companies which hold units in excess of 5% of the net asset value of any Scheme:</t>
  </si>
  <si>
    <t>Name of the Company</t>
  </si>
  <si>
    <t>Name of the scheme invested by the Company</t>
  </si>
  <si>
    <t>Investment made by the scheme in the company</t>
  </si>
  <si>
    <t>Aggregate cost of acquisition during the period ended March 31, 2025 
(Rupees in Lakhs)</t>
  </si>
  <si>
    <t>Outstanding as on March 31, 2025
(Rupees in Lakhs)</t>
  </si>
  <si>
    <t>360 One Prime Limited</t>
  </si>
  <si>
    <t>360 One WAM Limited</t>
  </si>
  <si>
    <t>Baroda BNP Paribas NIFTY Midcap 150 Index Fund</t>
  </si>
  <si>
    <t>Adani Ports and Special Economic Zone Limited</t>
  </si>
  <si>
    <t>Baroda BNP Paribas Nifty200 Momentum 30 Index Fund</t>
  </si>
  <si>
    <t>Ambuja Cements Limited</t>
  </si>
  <si>
    <t>Canara Bank</t>
  </si>
  <si>
    <t>Emami Limited</t>
  </si>
  <si>
    <t>Hindustan Petroleum Corporation Limited</t>
  </si>
  <si>
    <t>( A Subsidiary of Oil &amp; Natural Gas Corporation Limited )</t>
  </si>
  <si>
    <t>Baroda BNP Paribas Childrens Fund</t>
  </si>
  <si>
    <t>Baroda BNP Paribas Energy Opportunities Fund</t>
  </si>
  <si>
    <t>IDBI Bank Limited</t>
  </si>
  <si>
    <t>IndoStar Capital Finance Limited</t>
  </si>
  <si>
    <t>Jamnagar Utilities &amp; Power Private Limited</t>
  </si>
  <si>
    <t>Kansai Nerolac Paints Ltd.</t>
  </si>
  <si>
    <t>Kisetsu Saison Fin Ind Pvt Ltd</t>
  </si>
  <si>
    <t>L&amp;T Finance Limited</t>
  </si>
  <si>
    <t>( A Subsidiary of Larsen &amp; Toubro Limited )</t>
  </si>
  <si>
    <t>Larsen &amp; Toubro Limited</t>
  </si>
  <si>
    <t>LTIMindtree Limited</t>
  </si>
  <si>
    <t>Oil &amp; Natural Gas Corporation Limited</t>
  </si>
  <si>
    <t>Piramal Capital &amp; Housing Finance Limited</t>
  </si>
  <si>
    <t>Piramal Enterprises Limited</t>
  </si>
  <si>
    <t>Punjab National Bank</t>
  </si>
  <si>
    <t>RBL Bank Limited</t>
  </si>
  <si>
    <t>Reliance Jio Infocomm Limited</t>
  </si>
  <si>
    <t>Reliance Retail Ventures Limited</t>
  </si>
  <si>
    <t>SBI Cards &amp; Payment Services Ltd.</t>
  </si>
  <si>
    <t>( A Subsidiary of State Bank of India )</t>
  </si>
  <si>
    <t>SBI Life Insurance Company Limited</t>
  </si>
  <si>
    <t>SBICAP Securities Limited</t>
  </si>
  <si>
    <t>Shriram Finance Limited</t>
  </si>
  <si>
    <t>Shriram Housing Finance Ltd.</t>
  </si>
  <si>
    <t>( A Subsidiary of Shriram Finance Limited )</t>
  </si>
  <si>
    <t>State Bank of India</t>
  </si>
  <si>
    <t>Tata Capital Housing Finance Limited</t>
  </si>
  <si>
    <t>Tata Capital Limited</t>
  </si>
  <si>
    <t>Tata Communications Limited</t>
  </si>
  <si>
    <t>Tech Mahindra Limited</t>
  </si>
  <si>
    <t>Union Bank of India</t>
  </si>
  <si>
    <t>Wipro Limited</t>
  </si>
  <si>
    <t>Mangalore Refinery and Petrochemicals Limited</t>
  </si>
  <si>
    <t>JK Cement Limited</t>
  </si>
  <si>
    <t>L&amp;T Technology Services Limited</t>
  </si>
  <si>
    <t>Life Insurance Corporation Of India</t>
  </si>
  <si>
    <t>Patanjali Foods Limited</t>
  </si>
  <si>
    <t>CESC Limited</t>
  </si>
  <si>
    <t>ACC Ltd.</t>
  </si>
  <si>
    <t>( A Subsidiary of Ambuja Cements Limited )</t>
  </si>
  <si>
    <t>Adani Enterprises Limited</t>
  </si>
  <si>
    <t>Narayana Hrudayalaya Ltd.</t>
  </si>
  <si>
    <t>Kaynes Technology India Limited</t>
  </si>
  <si>
    <t>Adani Total Gas Limited</t>
  </si>
  <si>
    <t>LIC Housing Finance Limited</t>
  </si>
  <si>
    <t>( A Subsidiary of Life Insurance Corporation Of India )</t>
  </si>
  <si>
    <t>“Towards FI &amp; MM Funds/ debt &amp; related instruments: The above investments have been made on account of their high credit quality and competitive yields (with respect of debt instruments) 
Towards Equity &amp; Hybrid Funds/ Equity &amp; related instruments: attractive valuations in respect of equity investments and 
Towards Arbitrage Fund/ Derivative &amp; related instruments: better arbitrage opportunity.”</t>
  </si>
  <si>
    <t>Baroda BNP Paribas Floater Fund and Baroda BNP Paribas Medium Duration Fund got merged with Baroda BNP Paribas Money Market Fund and Baroda BNP Paribas Credit Risk Fund respectively effective September 11, 2024. Investments made by the merged schemes i.e. Baroda BNP Paribas Floater Fund and Baroda BNP Paribas Medium Duration Fund are accordingly disclosed under surviving schemes i.e. Baroda BNP Paribas Money Market Fund and Baroda BNP Paribas Credit Risk Fund respectively.</t>
  </si>
  <si>
    <t>Aggregate cost of acquisition during the period is inclusive of accrued interest , however outstanding exposure is market value base on clean price.</t>
  </si>
  <si>
    <t>Details of large holdings (over 25% of the NAV of the Scheme) as on March 31, 2025</t>
  </si>
  <si>
    <t>Scheme Name/Plan</t>
  </si>
  <si>
    <t>No of Investors</t>
  </si>
  <si>
    <t>Holding as % to Net Assets</t>
  </si>
  <si>
    <t>None of the Scheme(s) have declared bonus during the half-year period.</t>
  </si>
  <si>
    <t xml:space="preserve">Borrowing by the Scheme(s) during the half-year period exceeding 10% of NAV: </t>
  </si>
  <si>
    <t>Scheme Name</t>
  </si>
  <si>
    <t>Date of borrowing</t>
  </si>
  <si>
    <t>Days</t>
  </si>
  <si>
    <t>Source</t>
  </si>
  <si>
    <t>Amount borrowed (Rs. in Lakhs)</t>
  </si>
  <si>
    <t>Rate of Borrowings %</t>
  </si>
  <si>
    <t>TREPS</t>
  </si>
  <si>
    <t>Investment in foreign securities / ADRs / GDRs in Baroda BNP Mutual Fund as on March 31, 2025</t>
  </si>
  <si>
    <t xml:space="preserve">  Scheme Name</t>
  </si>
  <si>
    <t>Name of the Security</t>
  </si>
  <si>
    <t>Amount (Rs. In Lakhs)</t>
  </si>
  <si>
    <t>% of NAV</t>
  </si>
  <si>
    <t>BNP Paribas Funds SICAV - Aqua</t>
  </si>
  <si>
    <t>As at the end of the half year period, details of derivatives exposure of more than 10% of the Net Assets of the Scheme are given in the below table.</t>
  </si>
  <si>
    <t>Amount in Cr</t>
  </si>
  <si>
    <t>Outstanding Derivative Exposure</t>
  </si>
  <si>
    <t>Net Asset as on March 31, 2025</t>
  </si>
  <si>
    <t>% to Net Asset</t>
  </si>
  <si>
    <t>Details of repo transaction in corporate debt securities for the Half Year ended March 31, 2025: NIL</t>
  </si>
  <si>
    <t>None of the schemes of Baroda BNP Paribas Mutual Fund had any investments in credit default swaps during the half year ended on March 31, 2025</t>
  </si>
  <si>
    <t>Provision for Doubtful Debts as on March 31, 2025</t>
  </si>
  <si>
    <t>Scheme name</t>
  </si>
  <si>
    <t>Name of The security</t>
  </si>
  <si>
    <t xml:space="preserve">ISIN </t>
  </si>
  <si>
    <t>Net receivable/Market value  (Rs. Lakh)</t>
  </si>
  <si>
    <t>% to NAV</t>
  </si>
  <si>
    <t>Total Provision Amount(Interest)  (Rs. Lakh)</t>
  </si>
  <si>
    <t>Yes Bank Ltd.( AT1 Bond under Basel III )</t>
  </si>
  <si>
    <t>INE528G08394</t>
  </si>
  <si>
    <t>Aggregate value of illiquid shares of the fund amounts to Rs. Nil and their percentage to Net Asset value is Nil.</t>
  </si>
  <si>
    <t>During the half-year ended September 2024, certain amounts were recovered from Dewan Housing Finance Ltd. (DHFL) w.r.t securities which were in default.</t>
  </si>
  <si>
    <t>Details of the same are stated below:</t>
  </si>
  <si>
    <t>ISIN of Security</t>
  </si>
  <si>
    <t>Security</t>
  </si>
  <si>
    <t> Recovered on 02 Sep 2024 (In Rs)</t>
  </si>
  <si>
    <t>INE202B07HV0</t>
  </si>
  <si>
    <t>9.30% Deewan Housing Finance Corporation Ltd. NCD 16-Aug-26</t>
  </si>
  <si>
    <t>INE202B07IO3</t>
  </si>
  <si>
    <t>9.25% Deewan Housing Finance Corporation Ltd. NCD 09-Sep-23</t>
  </si>
  <si>
    <t xml:space="preserve">                                                                                                                                                                                              </t>
  </si>
  <si>
    <t>For Baroda BNP Paribas Asset Management India Private Ltd.                                                                                 For Baroda BNP Paribas Trustee India Private Limited</t>
  </si>
  <si>
    <t>Place: Mumbai</t>
  </si>
  <si>
    <t>Sharekhan Limited *</t>
  </si>
  <si>
    <t>Date: April 29,2025</t>
  </si>
  <si>
    <t>The unaudited half-yearly financial results have been approved by the Directors of Baroda BNP Paribas Asset Management India Private Limited and Baroda BNP Paribas Trustee India Private Limited on April 28,2025  and April 29,2025 respectively.</t>
  </si>
  <si>
    <t>Sd/-                                                                                                                                                                                    Sd/-</t>
  </si>
  <si>
    <t>Director                             Director                                                                                                                             Director                                        Director</t>
  </si>
  <si>
    <t>Equity</t>
  </si>
  <si>
    <t>Hybrid</t>
  </si>
  <si>
    <t>Debt</t>
  </si>
  <si>
    <t>Other</t>
  </si>
  <si>
    <t xml:space="preserve">Baroda BNP Paribas Banking and PSU Bond Fund </t>
  </si>
  <si>
    <t xml:space="preserve">Baroda BNP Paribas Corporate Bond Fund </t>
  </si>
  <si>
    <t>Baroda BNP Paribas Credit Risk Fund (scheme has one segregated portfolio)</t>
  </si>
  <si>
    <t xml:space="preserve">Baroda BNP Paribas Gilt Fund </t>
  </si>
  <si>
    <t xml:space="preserve">Baroda BNP Paribas Liquid Fund </t>
  </si>
  <si>
    <t xml:space="preserve">Baroda BNP Paribas Low Duration Fund </t>
  </si>
  <si>
    <t xml:space="preserve">Baroda BNP Paribas Overnight Fund </t>
  </si>
  <si>
    <t xml:space="preserve">Baroda BNP Paribas Short Duration Fund </t>
  </si>
  <si>
    <t xml:space="preserve">Baroda BNP Paribas Ultra Short Duration Fund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</si>
</sst>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164" formatCode="_-* #,##0.00_-;\-* #,##0.00_-;_-* &quot;-&quot;??_-;_-@_-"/>
    <numFmt numFmtId="165" formatCode="_(* #,##0.00_);_(* \(#,##0.00\);_(* &quot;-&quot;??_);_(@_)"/>
    <numFmt numFmtId="166" formatCode="0.00_);\(0.00\)"/>
    <numFmt numFmtId="167" formatCode="#,##0.00000"/>
    <numFmt numFmtId="168" formatCode="_(* #,##0.0000_);_(* \(#,##0.0000\);_(* &quot;-&quot;??_);_(@_)"/>
    <numFmt numFmtId="169" formatCode="_(* #,##0.000_);_(* \(#,##0.000\);_(* &quot;-&quot;??_);_(@_)"/>
    <numFmt numFmtId="170" formatCode="0.0000"/>
    <numFmt numFmtId="171" formatCode="0.000"/>
    <numFmt numFmtId="172" formatCode="0.0"/>
    <numFmt numFmtId="173" formatCode="_(* #,##0.00000_);_(* \(#,##0.00000\);_(* &quot;-&quot;??_);_(@_)"/>
    <numFmt numFmtId="174" formatCode="0.00000000"/>
    <numFmt numFmtId="175" formatCode="_(* #,##0.000000000000000_);_(* \(#,##0.000000000000000\);_(* &quot;-&quot;??_);_(@_)"/>
    <numFmt numFmtId="176" formatCode="_(* #,##0.000000_);_(* \(#,##0.000000\);_(* &quot;-&quot;??_);_(@_)"/>
    <numFmt numFmtId="177" formatCode="#,##0.0000"/>
    <numFmt numFmtId="178" formatCode="_(* #,##0.00000000_);_(* \(#,##0.00000000\);_(* &quot;-&quot;??_);_(@_)"/>
    <numFmt numFmtId="179" formatCode="#,##0.000000000"/>
    <numFmt numFmtId="180" formatCode="#,##0.00000000"/>
    <numFmt numFmtId="181" formatCode="0.000%"/>
    <numFmt numFmtId="182" formatCode="[$-409]d\-mmm\-yy;@"/>
    <numFmt numFmtId="183" formatCode="&quot;@&quot;0.00"/>
    <numFmt numFmtId="184" formatCode="_(* #,##0_);_(* \(#,##0\);_(* &quot;-&quot;??_);_(@_)"/>
    <numFmt numFmtId="185" formatCode="."/>
    <numFmt numFmtId="190" formatCode="dd/mm/yyyy;@"/>
  </numFmts>
  <fonts count="34">
    <font>
      <sz val="10"/>
      <name val="Arial"/>
      <family val="2"/>
    </font>
    <font>
      <sz val="11"/>
      <color theme="1"/>
      <name val="Aptos Narrow"/>
      <family val="2"/>
      <scheme val="minor"/>
    </font>
    <font>
      <sz val="10"/>
      <name val="Arial"/>
      <family val="2"/>
    </font>
    <font>
      <sz val="10"/>
      <color theme="0"/>
      <name val="Times New Roman"/>
      <family val="1"/>
    </font>
    <font>
      <b/>
      <sz val="11"/>
      <name val="Times New Roman"/>
      <family val="1"/>
    </font>
    <font>
      <b/>
      <sz val="14"/>
      <name val="Times New Roman"/>
      <family val="1"/>
    </font>
    <font>
      <sz val="10"/>
      <color indexed="10"/>
      <name val="Times New Roman"/>
      <family val="1"/>
    </font>
    <font>
      <b/>
      <sz val="12"/>
      <name val="Times New Roman"/>
      <family val="1"/>
    </font>
    <font>
      <sz val="10"/>
      <name val="Times New Roman"/>
      <family val="1"/>
    </font>
    <font>
      <b/>
      <sz val="12"/>
      <color indexed="10"/>
      <name val="Times New Roman"/>
      <family val="1"/>
    </font>
    <font>
      <b/>
      <sz val="10"/>
      <color indexed="10"/>
      <name val="Times New Roman"/>
      <family val="1"/>
    </font>
    <font>
      <b/>
      <sz val="10"/>
      <color theme="0"/>
      <name val="Times New Roman"/>
      <family val="1"/>
    </font>
    <font>
      <b/>
      <sz val="8"/>
      <name val="Times New Roman"/>
      <family val="1"/>
    </font>
    <font>
      <b/>
      <sz val="10"/>
      <name val="Times New Roman"/>
      <family val="1"/>
    </font>
    <font>
      <sz val="10"/>
      <color rgb="FFFF0000"/>
      <name val="Times New Roman"/>
      <family val="1"/>
    </font>
    <font>
      <sz val="10"/>
      <color theme="0"/>
      <name val="Arial"/>
      <family val="2"/>
    </font>
    <font>
      <sz val="10"/>
      <color theme="1"/>
      <name val="Times New Roman"/>
      <family val="1"/>
    </font>
    <font>
      <sz val="11"/>
      <name val="Times New Roman"/>
      <family val="1"/>
    </font>
    <font>
      <sz val="10"/>
      <color rgb="FFFF0000"/>
      <name val="Arial"/>
      <family val="2"/>
    </font>
    <font>
      <sz val="11"/>
      <color indexed="8"/>
      <name val="Times New Roman"/>
      <family val="1"/>
    </font>
    <font>
      <b/>
      <sz val="11"/>
      <color theme="1"/>
      <name val="Times New Roman"/>
      <family val="1"/>
    </font>
    <font>
      <sz val="11"/>
      <color theme="1"/>
      <name val="Times New Roman"/>
      <family val="1"/>
    </font>
    <font>
      <sz val="11"/>
      <color indexed="8"/>
      <name val="Calibri"/>
      <family val="2"/>
    </font>
    <font>
      <b/>
      <sz val="11"/>
      <color indexed="8"/>
      <name val="Times New Roman"/>
      <family val="1"/>
    </font>
    <font>
      <b/>
      <sz val="11"/>
      <color rgb="FF000000"/>
      <name val="Times New Roman"/>
      <family val="1"/>
    </font>
    <font>
      <sz val="11"/>
      <color rgb="FF000000"/>
      <name val="Times New Roman"/>
      <family val="1"/>
    </font>
    <font>
      <sz val="11"/>
      <color theme="0"/>
      <name val="Times New Roman"/>
      <family val="1"/>
    </font>
    <font>
      <b/>
      <sz val="11"/>
      <color theme="0"/>
      <name val="Times New Roman"/>
      <family val="1"/>
    </font>
    <font>
      <b/>
      <sz val="14"/>
      <name val="Arial"/>
      <family val="2"/>
    </font>
    <font>
      <b/>
      <sz val="16"/>
      <name val="Arial"/>
      <family val="2"/>
    </font>
    <font>
      <sz val="10"/>
      <color theme="1"/>
      <name val="Franklin Gothic Book"/>
      <family val="2"/>
    </font>
    <font>
      <b/>
      <sz val="10"/>
      <color theme="1"/>
      <name val="Franklin Gothic Book"/>
      <family val="2"/>
    </font>
    <font>
      <sz val="10"/>
      <color theme="1"/>
      <name val="BNPP Sans"/>
      <family val="3"/>
    </font>
    <font>
      <i/>
      <sz val="10"/>
      <color rgb="FF231F20"/>
      <name val="BNPP Sans"/>
      <family val="3"/>
    </font>
  </fonts>
  <fills count="4">
    <fill>
      <patternFill patternType="none"/>
    </fill>
    <fill>
      <patternFill patternType="gray125"/>
    </fill>
    <fill>
      <patternFill patternType="solid">
        <fgColor rgb="FFFFFF00"/>
        <bgColor indexed="64"/>
      </patternFill>
    </fill>
    <fill>
      <patternFill patternType="solid">
        <fgColor theme="0"/>
        <bgColor indexed="64"/>
      </patternFill>
    </fill>
  </fills>
  <borders count="21">
    <border>
      <left/>
      <right/>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bottom/>
      <diagonal/>
    </border>
    <border>
      <left/>
      <right style="thin">
        <color indexed="64"/>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s>
  <cellStyleXfs count="9">
    <xf numFmtId="0" fontId="0" fillId="0" borderId="0" applyNumberFormat="0" applyFill="0" applyBorder="0" applyAlignment="0" applyProtection="0"/>
    <xf numFmtId="165" fontId="2" fillId="0" borderId="0" applyFont="0" applyFill="0" applyBorder="0" applyAlignment="0" applyProtection="0"/>
    <xf numFmtId="9" fontId="2" fillId="0" borderId="0" applyFont="0" applyFill="0" applyBorder="0" applyAlignment="0" applyProtection="0"/>
    <xf numFmtId="0" fontId="1" fillId="0" borderId="0"/>
    <xf numFmtId="0" fontId="2" fillId="0" borderId="0" applyNumberFormat="0" applyFill="0" applyBorder="0" applyAlignment="0" applyProtection="0"/>
    <xf numFmtId="165" fontId="1" fillId="0" borderId="0" applyFont="0" applyFill="0" applyBorder="0" applyAlignment="0" applyProtection="0"/>
    <xf numFmtId="9" fontId="22" fillId="0" borderId="0" applyFont="0" applyFill="0" applyBorder="0" applyAlignment="0" applyProtection="0"/>
    <xf numFmtId="164" fontId="1" fillId="0" borderId="0" applyFont="0" applyFill="0" applyBorder="0" applyAlignment="0" applyProtection="0"/>
    <xf numFmtId="165" fontId="22" fillId="0" borderId="0" applyFont="0" applyFill="0" applyBorder="0" applyAlignment="0" applyProtection="0"/>
  </cellStyleXfs>
  <cellXfs count="342">
    <xf numFmtId="0" fontId="0" fillId="0" borderId="0" xfId="0"/>
    <xf numFmtId="0" fontId="3" fillId="0" borderId="0" xfId="0" applyFont="1" applyFill="1" applyBorder="1" applyProtection="1">
      <protection locked="0"/>
    </xf>
    <xf numFmtId="0" fontId="4" fillId="0" borderId="0" xfId="0" applyFont="1" applyFill="1" applyBorder="1" applyAlignment="1" applyProtection="1">
      <alignment vertical="top"/>
      <protection locked="0"/>
    </xf>
    <xf numFmtId="0" fontId="5" fillId="0" borderId="0" xfId="0" applyFont="1" applyFill="1" applyBorder="1" applyAlignment="1" applyProtection="1">
      <alignment vertical="top"/>
      <protection locked="0"/>
    </xf>
    <xf numFmtId="0" fontId="6" fillId="0" borderId="0" xfId="0" applyFont="1" applyFill="1" applyBorder="1" applyProtection="1">
      <protection locked="0"/>
    </xf>
    <xf numFmtId="15" fontId="3" fillId="0" borderId="0" xfId="0" applyNumberFormat="1" applyFont="1" applyFill="1" applyBorder="1" applyProtection="1">
      <protection locked="0"/>
    </xf>
    <xf numFmtId="14" fontId="4" fillId="0" borderId="0" xfId="0" applyNumberFormat="1" applyFont="1" applyFill="1" applyBorder="1" applyAlignment="1" applyProtection="1">
      <alignment vertical="top"/>
      <protection locked="0"/>
    </xf>
    <xf numFmtId="14" fontId="7" fillId="0" borderId="0" xfId="0" applyNumberFormat="1" applyFont="1" applyFill="1" applyBorder="1" applyAlignment="1" applyProtection="1">
      <alignment vertical="top"/>
      <protection locked="0"/>
    </xf>
    <xf numFmtId="4" fontId="7" fillId="0" borderId="0" xfId="0" applyNumberFormat="1" applyFont="1" applyFill="1" applyBorder="1" applyAlignment="1" applyProtection="1">
      <alignment vertical="top"/>
      <protection locked="0"/>
    </xf>
    <xf numFmtId="4" fontId="8" fillId="0" borderId="0" xfId="1" applyNumberFormat="1" applyFont="1" applyFill="1" applyBorder="1" applyAlignment="1" applyProtection="1">
      <alignment horizontal="center" vertical="center"/>
    </xf>
    <xf numFmtId="4" fontId="8" fillId="0" borderId="0" xfId="0" applyNumberFormat="1" applyFont="1" applyFill="1" applyBorder="1" applyProtection="1">
      <protection locked="0"/>
    </xf>
    <xf numFmtId="4" fontId="7" fillId="0" borderId="0" xfId="0" applyNumberFormat="1" applyFont="1" applyFill="1" applyBorder="1" applyAlignment="1" applyProtection="1">
      <alignment horizontal="left" vertical="top"/>
      <protection locked="0"/>
    </xf>
    <xf numFmtId="15" fontId="8" fillId="0" borderId="0" xfId="0" applyNumberFormat="1" applyFont="1" applyFill="1" applyBorder="1" applyProtection="1">
      <protection locked="0"/>
    </xf>
    <xf numFmtId="15" fontId="3" fillId="0" borderId="0" xfId="0" applyNumberFormat="1" applyFont="1" applyFill="1" applyBorder="1" applyAlignment="1" applyProtection="1">
      <alignment horizontal="right"/>
      <protection locked="0"/>
    </xf>
    <xf numFmtId="15" fontId="6" fillId="0" borderId="0" xfId="0" applyNumberFormat="1" applyFont="1" applyFill="1" applyBorder="1" applyAlignment="1" applyProtection="1">
      <alignment horizontal="right"/>
      <protection locked="0"/>
    </xf>
    <xf numFmtId="15" fontId="9" fillId="0" borderId="0" xfId="0" applyNumberFormat="1" applyFont="1" applyFill="1" applyBorder="1" applyAlignment="1" applyProtection="1">
      <alignment horizontal="right" vertical="top"/>
      <protection locked="0"/>
    </xf>
    <xf numFmtId="15" fontId="9" fillId="0" borderId="0" xfId="0" applyNumberFormat="1" applyFont="1" applyFill="1" applyBorder="1" applyAlignment="1" applyProtection="1">
      <alignment horizontal="left" vertical="top"/>
      <protection locked="0"/>
    </xf>
    <xf numFmtId="4" fontId="10" fillId="0" borderId="0" xfId="0" applyNumberFormat="1" applyFont="1" applyFill="1" applyBorder="1" applyAlignment="1" applyProtection="1">
      <alignment horizontal="right"/>
      <protection locked="0"/>
    </xf>
    <xf numFmtId="0" fontId="11" fillId="0" borderId="0" xfId="0" applyFont="1" applyFill="1" applyBorder="1" applyAlignment="1" applyProtection="1">
      <alignment horizontal="justify" vertical="top" wrapText="1"/>
      <protection locked="0"/>
    </xf>
    <xf numFmtId="0" fontId="12" fillId="0" borderId="1" xfId="0" applyFont="1" applyFill="1" applyBorder="1" applyAlignment="1" applyProtection="1">
      <alignment horizontal="right" vertical="top" wrapText="1"/>
      <protection locked="0"/>
    </xf>
    <xf numFmtId="0" fontId="12" fillId="0" borderId="2" xfId="0" applyFont="1" applyFill="1" applyBorder="1" applyAlignment="1" applyProtection="1">
      <alignment horizontal="left" vertical="top" wrapText="1"/>
      <protection locked="0"/>
    </xf>
    <xf numFmtId="0" fontId="12" fillId="0" borderId="2" xfId="0" applyFont="1" applyFill="1" applyBorder="1" applyAlignment="1" applyProtection="1">
      <alignment horizontal="center" vertical="top" wrapText="1"/>
      <protection locked="0"/>
    </xf>
    <xf numFmtId="0" fontId="13" fillId="0" borderId="0" xfId="0" applyFont="1" applyFill="1" applyBorder="1" applyAlignment="1" applyProtection="1">
      <alignment horizontal="justify" vertical="top" wrapText="1"/>
      <protection locked="0"/>
    </xf>
    <xf numFmtId="0" fontId="8" fillId="0" borderId="3" xfId="0" applyFont="1" applyFill="1" applyBorder="1" applyProtection="1">
      <protection locked="0"/>
    </xf>
    <xf numFmtId="0" fontId="8" fillId="0" borderId="4" xfId="0" applyFont="1" applyFill="1" applyBorder="1" applyProtection="1">
      <protection locked="0"/>
    </xf>
    <xf numFmtId="166" fontId="8" fillId="0" borderId="4" xfId="1" applyNumberFormat="1" applyFont="1" applyFill="1" applyBorder="1" applyAlignment="1" applyProtection="1">
      <alignment horizontal="center"/>
      <protection locked="0"/>
    </xf>
    <xf numFmtId="0" fontId="8" fillId="0" borderId="5" xfId="0" applyFont="1" applyFill="1" applyBorder="1" applyProtection="1">
      <protection locked="0"/>
    </xf>
    <xf numFmtId="0" fontId="8" fillId="0" borderId="0" xfId="0" applyFont="1" applyFill="1" applyBorder="1" applyProtection="1">
      <protection locked="0"/>
    </xf>
    <xf numFmtId="165" fontId="8" fillId="0" borderId="0" xfId="1" applyFont="1" applyFill="1" applyBorder="1" applyProtection="1"/>
    <xf numFmtId="0" fontId="3" fillId="0" borderId="0" xfId="0" applyFont="1" applyFill="1" applyBorder="1" applyProtection="1"/>
    <xf numFmtId="0" fontId="8" fillId="0" borderId="3" xfId="0" applyFont="1" applyFill="1" applyBorder="1" applyProtection="1"/>
    <xf numFmtId="0" fontId="8" fillId="0" borderId="5" xfId="0" applyFont="1" applyFill="1" applyBorder="1" applyProtection="1"/>
    <xf numFmtId="4" fontId="8" fillId="0" borderId="5" xfId="1" applyNumberFormat="1" applyFont="1" applyFill="1" applyBorder="1" applyAlignment="1" applyProtection="1">
      <alignment horizontal="center" vertical="center"/>
    </xf>
    <xf numFmtId="2" fontId="8" fillId="0" borderId="5" xfId="1" applyNumberFormat="1" applyFont="1" applyFill="1" applyBorder="1" applyAlignment="1" applyProtection="1">
      <alignment horizontal="center" vertical="center"/>
    </xf>
    <xf numFmtId="4" fontId="8" fillId="0" borderId="5" xfId="0" applyNumberFormat="1" applyFont="1" applyFill="1" applyBorder="1" applyAlignment="1" applyProtection="1">
      <alignment horizontal="center" vertical="center"/>
    </xf>
    <xf numFmtId="0" fontId="8" fillId="0" borderId="0" xfId="0" applyFont="1" applyFill="1" applyBorder="1" applyProtection="1"/>
    <xf numFmtId="2" fontId="8" fillId="0" borderId="5" xfId="1" applyNumberFormat="1" applyFont="1" applyFill="1" applyBorder="1" applyAlignment="1" applyProtection="1">
      <alignment horizontal="center"/>
    </xf>
    <xf numFmtId="0" fontId="8" fillId="0" borderId="5" xfId="0" applyFont="1" applyFill="1" applyBorder="1" applyAlignment="1" applyProtection="1">
      <alignment horizontal="center" vertical="center"/>
    </xf>
    <xf numFmtId="167" fontId="8" fillId="0" borderId="5" xfId="1" applyNumberFormat="1" applyFont="1" applyFill="1" applyBorder="1" applyAlignment="1" applyProtection="1">
      <alignment horizontal="center" vertical="center"/>
    </xf>
    <xf numFmtId="165" fontId="8" fillId="0" borderId="5" xfId="1" applyFont="1" applyFill="1" applyBorder="1" applyAlignment="1" applyProtection="1">
      <alignment horizontal="right" vertical="center"/>
    </xf>
    <xf numFmtId="168" fontId="8" fillId="0" borderId="5" xfId="1" applyNumberFormat="1" applyFont="1" applyFill="1" applyBorder="1" applyAlignment="1" applyProtection="1">
      <alignment horizontal="right" vertical="center"/>
    </xf>
    <xf numFmtId="0" fontId="13" fillId="0" borderId="5" xfId="0" applyFont="1" applyFill="1" applyBorder="1" applyProtection="1">
      <protection locked="0"/>
    </xf>
    <xf numFmtId="168" fontId="8" fillId="0" borderId="5" xfId="1" applyNumberFormat="1" applyFont="1" applyFill="1" applyBorder="1" applyAlignment="1" applyProtection="1">
      <alignment vertical="center"/>
    </xf>
    <xf numFmtId="2" fontId="8" fillId="0" borderId="5" xfId="0" applyNumberFormat="1" applyFont="1" applyFill="1" applyBorder="1" applyProtection="1">
      <protection locked="0"/>
    </xf>
    <xf numFmtId="2" fontId="13" fillId="0" borderId="5" xfId="0" applyNumberFormat="1" applyFont="1" applyFill="1" applyBorder="1" applyProtection="1">
      <protection locked="0"/>
    </xf>
    <xf numFmtId="169" fontId="8" fillId="0" borderId="5" xfId="1" applyNumberFormat="1" applyFont="1" applyFill="1" applyBorder="1" applyAlignment="1" applyProtection="1">
      <alignment vertical="center"/>
    </xf>
    <xf numFmtId="170" fontId="8" fillId="0" borderId="5" xfId="1" applyNumberFormat="1" applyFont="1" applyFill="1" applyBorder="1" applyAlignment="1" applyProtection="1">
      <alignment vertical="center"/>
      <protection locked="0"/>
    </xf>
    <xf numFmtId="2" fontId="8" fillId="0" borderId="5" xfId="1" applyNumberFormat="1" applyFont="1" applyFill="1" applyBorder="1" applyAlignment="1" applyProtection="1">
      <alignment vertical="center"/>
      <protection locked="0"/>
    </xf>
    <xf numFmtId="171" fontId="8" fillId="0" borderId="5" xfId="1" applyNumberFormat="1" applyFont="1" applyFill="1" applyBorder="1" applyAlignment="1" applyProtection="1">
      <alignment vertical="center"/>
      <protection locked="0"/>
    </xf>
    <xf numFmtId="172" fontId="8" fillId="0" borderId="3" xfId="0" applyNumberFormat="1" applyFont="1" applyFill="1" applyBorder="1" applyProtection="1">
      <protection locked="0"/>
    </xf>
    <xf numFmtId="2" fontId="8" fillId="0" borderId="3" xfId="0" applyNumberFormat="1" applyFont="1" applyFill="1" applyBorder="1" applyProtection="1">
      <protection locked="0"/>
    </xf>
    <xf numFmtId="168" fontId="8" fillId="0" borderId="5" xfId="1" applyNumberFormat="1" applyFont="1" applyFill="1" applyBorder="1" applyAlignment="1" applyProtection="1">
      <alignment vertical="center"/>
      <protection locked="0"/>
    </xf>
    <xf numFmtId="4" fontId="8" fillId="0" borderId="5" xfId="1" applyNumberFormat="1" applyFont="1" applyFill="1" applyBorder="1" applyAlignment="1" applyProtection="1">
      <alignment vertical="center"/>
      <protection locked="0"/>
    </xf>
    <xf numFmtId="173" fontId="8" fillId="0" borderId="5" xfId="1" applyNumberFormat="1" applyFont="1" applyFill="1" applyBorder="1" applyAlignment="1" applyProtection="1">
      <alignment vertical="center"/>
      <protection locked="0"/>
    </xf>
    <xf numFmtId="165" fontId="8" fillId="0" borderId="5" xfId="1" applyFont="1" applyFill="1" applyBorder="1" applyAlignment="1" applyProtection="1">
      <alignment vertical="center"/>
      <protection locked="0"/>
    </xf>
    <xf numFmtId="0" fontId="14" fillId="0" borderId="3" xfId="0" applyFont="1" applyFill="1" applyBorder="1" applyAlignment="1" applyProtection="1">
      <alignment horizontal="center"/>
      <protection locked="0"/>
    </xf>
    <xf numFmtId="168" fontId="8" fillId="0" borderId="5" xfId="1" applyNumberFormat="1" applyFont="1" applyFill="1" applyBorder="1" applyAlignment="1" applyProtection="1"/>
    <xf numFmtId="174" fontId="8" fillId="0" borderId="5" xfId="1" applyNumberFormat="1" applyFont="1" applyFill="1" applyBorder="1" applyAlignment="1" applyProtection="1">
      <alignment horizontal="center" vertical="center"/>
      <protection locked="0"/>
    </xf>
    <xf numFmtId="0" fontId="8" fillId="0" borderId="2" xfId="0" applyFont="1" applyFill="1" applyBorder="1" applyProtection="1">
      <protection locked="0"/>
    </xf>
    <xf numFmtId="0" fontId="8" fillId="0" borderId="2" xfId="0" applyFont="1" applyFill="1" applyBorder="1" applyAlignment="1" applyProtection="1">
      <alignment horizontal="right" vertical="center"/>
      <protection locked="0"/>
    </xf>
    <xf numFmtId="165" fontId="8" fillId="0" borderId="4" xfId="0" applyNumberFormat="1" applyFont="1" applyFill="1" applyBorder="1" applyProtection="1"/>
    <xf numFmtId="0" fontId="8" fillId="0" borderId="3" xfId="0" quotePrefix="1" applyFont="1" applyFill="1" applyBorder="1" applyProtection="1"/>
    <xf numFmtId="175" fontId="8" fillId="0" borderId="5" xfId="1" applyNumberFormat="1" applyFont="1" applyFill="1" applyBorder="1" applyAlignment="1" applyProtection="1">
      <alignment horizontal="right" vertical="center"/>
    </xf>
    <xf numFmtId="176" fontId="8" fillId="0" borderId="5" xfId="1" applyNumberFormat="1" applyFont="1" applyFill="1" applyBorder="1" applyAlignment="1" applyProtection="1">
      <alignment horizontal="right" vertical="center"/>
    </xf>
    <xf numFmtId="4" fontId="8" fillId="0" borderId="5" xfId="1" applyNumberFormat="1" applyFont="1" applyFill="1" applyBorder="1" applyAlignment="1" applyProtection="1">
      <alignment horizontal="right" vertical="center"/>
    </xf>
    <xf numFmtId="177" fontId="8" fillId="0" borderId="5" xfId="1" applyNumberFormat="1" applyFont="1" applyFill="1" applyBorder="1" applyAlignment="1" applyProtection="1">
      <alignment horizontal="center" vertical="center"/>
    </xf>
    <xf numFmtId="0" fontId="15" fillId="0" borderId="6" xfId="0" applyFont="1" applyFill="1" applyBorder="1" applyAlignment="1">
      <alignment horizontal="center"/>
    </xf>
    <xf numFmtId="166" fontId="8" fillId="0" borderId="5" xfId="1" applyNumberFormat="1" applyFont="1" applyFill="1" applyBorder="1" applyAlignment="1" applyProtection="1">
      <alignment horizontal="center" vertical="center"/>
    </xf>
    <xf numFmtId="0" fontId="8" fillId="0" borderId="2" xfId="0" applyFont="1" applyFill="1" applyBorder="1" applyProtection="1"/>
    <xf numFmtId="165" fontId="8" fillId="0" borderId="2" xfId="1" applyFont="1" applyFill="1" applyBorder="1" applyAlignment="1" applyProtection="1">
      <alignment horizontal="right" vertical="center"/>
    </xf>
    <xf numFmtId="4" fontId="8" fillId="0" borderId="2" xfId="1" applyNumberFormat="1" applyFont="1" applyFill="1" applyBorder="1" applyAlignment="1" applyProtection="1">
      <alignment horizontal="right" vertical="center"/>
    </xf>
    <xf numFmtId="165" fontId="8" fillId="0" borderId="4" xfId="1" applyFont="1" applyFill="1" applyBorder="1" applyAlignment="1" applyProtection="1">
      <alignment horizontal="right" vertical="center"/>
    </xf>
    <xf numFmtId="0" fontId="8" fillId="0" borderId="5" xfId="0" quotePrefix="1" applyFont="1" applyFill="1" applyBorder="1" applyProtection="1"/>
    <xf numFmtId="165" fontId="8" fillId="0" borderId="5" xfId="1" applyFont="1" applyFill="1" applyBorder="1" applyProtection="1"/>
    <xf numFmtId="178" fontId="8" fillId="0" borderId="3" xfId="1" quotePrefix="1" applyNumberFormat="1" applyFont="1" applyFill="1" applyBorder="1" applyProtection="1"/>
    <xf numFmtId="178" fontId="8" fillId="0" borderId="5" xfId="1" applyNumberFormat="1" applyFont="1" applyFill="1" applyBorder="1" applyProtection="1"/>
    <xf numFmtId="178" fontId="8" fillId="0" borderId="0" xfId="1" applyNumberFormat="1" applyFont="1" applyFill="1" applyBorder="1" applyProtection="1"/>
    <xf numFmtId="0" fontId="13" fillId="0" borderId="5" xfId="0" applyFont="1" applyFill="1" applyBorder="1" applyProtection="1"/>
    <xf numFmtId="179" fontId="8" fillId="0" borderId="5" xfId="0" applyNumberFormat="1" applyFont="1" applyFill="1" applyBorder="1" applyProtection="1"/>
    <xf numFmtId="180" fontId="8" fillId="0" borderId="5" xfId="1" applyNumberFormat="1" applyFont="1" applyFill="1" applyBorder="1" applyAlignment="1" applyProtection="1">
      <alignment horizontal="right" vertical="center"/>
    </xf>
    <xf numFmtId="164" fontId="8" fillId="0" borderId="0" xfId="0" applyNumberFormat="1" applyFont="1" applyFill="1" applyBorder="1" applyProtection="1"/>
    <xf numFmtId="4" fontId="8" fillId="0" borderId="0" xfId="0" applyNumberFormat="1" applyFont="1" applyFill="1" applyBorder="1" applyProtection="1"/>
    <xf numFmtId="0" fontId="8" fillId="0" borderId="7" xfId="0" applyFont="1" applyFill="1" applyBorder="1" applyProtection="1">
      <protection locked="0"/>
    </xf>
    <xf numFmtId="4" fontId="8" fillId="0" borderId="7" xfId="1" applyNumberFormat="1" applyFont="1" applyFill="1" applyBorder="1" applyAlignment="1" applyProtection="1">
      <alignment horizontal="center" vertical="center"/>
    </xf>
    <xf numFmtId="10" fontId="8" fillId="0" borderId="7" xfId="1" applyNumberFormat="1" applyFont="1" applyFill="1" applyBorder="1" applyAlignment="1" applyProtection="1">
      <alignment horizontal="center" vertical="center"/>
    </xf>
    <xf numFmtId="10" fontId="8" fillId="0" borderId="2" xfId="1" applyNumberFormat="1" applyFont="1" applyFill="1" applyBorder="1" applyAlignment="1" applyProtection="1">
      <alignment horizontal="center" vertical="center"/>
    </xf>
    <xf numFmtId="10" fontId="8" fillId="0" borderId="5" xfId="1" applyNumberFormat="1" applyFont="1" applyFill="1" applyBorder="1" applyAlignment="1" applyProtection="1">
      <alignment horizontal="right"/>
    </xf>
    <xf numFmtId="10" fontId="8" fillId="0" borderId="5" xfId="0" applyNumberFormat="1" applyFont="1" applyFill="1" applyBorder="1" applyProtection="1">
      <protection locked="0"/>
    </xf>
    <xf numFmtId="10" fontId="8" fillId="0" borderId="7" xfId="2" applyNumberFormat="1" applyFont="1" applyFill="1" applyBorder="1" applyAlignment="1" applyProtection="1">
      <alignment horizontal="center"/>
    </xf>
    <xf numFmtId="10" fontId="8" fillId="0" borderId="5" xfId="1" applyNumberFormat="1" applyFont="1" applyFill="1" applyBorder="1" applyAlignment="1" applyProtection="1">
      <alignment horizontal="right"/>
      <protection locked="0"/>
    </xf>
    <xf numFmtId="165" fontId="8" fillId="0" borderId="5" xfId="1" applyFont="1" applyFill="1" applyBorder="1" applyAlignment="1" applyProtection="1">
      <alignment horizontal="right"/>
    </xf>
    <xf numFmtId="10" fontId="8" fillId="0" borderId="5" xfId="0" applyNumberFormat="1" applyFont="1" applyFill="1" applyBorder="1" applyAlignment="1" applyProtection="1">
      <alignment horizontal="right"/>
    </xf>
    <xf numFmtId="0" fontId="8" fillId="0" borderId="5" xfId="0" applyFont="1" applyFill="1" applyBorder="1" applyAlignment="1" applyProtection="1">
      <alignment horizontal="right"/>
    </xf>
    <xf numFmtId="181" fontId="8" fillId="0" borderId="5" xfId="0" applyNumberFormat="1" applyFont="1" applyFill="1" applyBorder="1" applyAlignment="1" applyProtection="1">
      <alignment horizontal="right"/>
    </xf>
    <xf numFmtId="0" fontId="8" fillId="0" borderId="3" xfId="0" quotePrefix="1" applyFont="1" applyFill="1" applyBorder="1" applyAlignment="1" applyProtection="1">
      <alignment horizontal="right"/>
    </xf>
    <xf numFmtId="0" fontId="8" fillId="0" borderId="7" xfId="0" applyFont="1" applyFill="1" applyBorder="1" applyAlignment="1" applyProtection="1">
      <alignment horizontal="right"/>
    </xf>
    <xf numFmtId="10" fontId="8" fillId="0" borderId="2" xfId="2" applyNumberFormat="1" applyFont="1" applyFill="1" applyBorder="1" applyAlignment="1" applyProtection="1">
      <alignment horizontal="center"/>
    </xf>
    <xf numFmtId="10" fontId="8" fillId="0" borderId="5" xfId="2" applyNumberFormat="1" applyFont="1" applyFill="1" applyBorder="1" applyAlignment="1" applyProtection="1">
      <alignment horizontal="center"/>
    </xf>
    <xf numFmtId="0" fontId="8" fillId="0" borderId="3" xfId="0" applyFont="1" applyFill="1" applyBorder="1" applyAlignment="1" applyProtection="1">
      <alignment horizontal="right" vertical="center"/>
    </xf>
    <xf numFmtId="0" fontId="13" fillId="0" borderId="5" xfId="0" applyFont="1" applyFill="1" applyBorder="1" applyAlignment="1" applyProtection="1">
      <alignment wrapText="1"/>
    </xf>
    <xf numFmtId="0" fontId="8" fillId="0" borderId="5" xfId="0" applyFont="1" applyFill="1" applyBorder="1" applyAlignment="1" applyProtection="1">
      <alignment wrapText="1"/>
    </xf>
    <xf numFmtId="10" fontId="8" fillId="0" borderId="5" xfId="0" applyNumberFormat="1" applyFont="1" applyFill="1" applyBorder="1" applyAlignment="1" applyProtection="1">
      <alignment horizontal="center" vertical="center" wrapText="1"/>
    </xf>
    <xf numFmtId="0" fontId="8" fillId="0" borderId="5" xfId="0" applyFont="1" applyFill="1" applyBorder="1" applyAlignment="1" applyProtection="1">
      <alignment horizontal="center"/>
    </xf>
    <xf numFmtId="0" fontId="8" fillId="0" borderId="3" xfId="0" applyFont="1" applyFill="1" applyBorder="1" applyAlignment="1" applyProtection="1">
      <alignment horizontal="right"/>
    </xf>
    <xf numFmtId="10" fontId="8" fillId="0" borderId="7" xfId="0" applyNumberFormat="1" applyFont="1" applyFill="1" applyBorder="1" applyAlignment="1" applyProtection="1">
      <alignment horizontal="center" vertical="center" wrapText="1"/>
    </xf>
    <xf numFmtId="0" fontId="8" fillId="0" borderId="7" xfId="0" applyFont="1" applyFill="1" applyBorder="1" applyAlignment="1" applyProtection="1">
      <alignment horizontal="center"/>
    </xf>
    <xf numFmtId="0" fontId="14" fillId="0" borderId="3" xfId="0" applyFont="1" applyFill="1" applyBorder="1" applyProtection="1"/>
    <xf numFmtId="2" fontId="8" fillId="0" borderId="2" xfId="2" applyNumberFormat="1" applyFont="1" applyFill="1" applyBorder="1" applyAlignment="1" applyProtection="1">
      <alignment horizontal="center"/>
    </xf>
    <xf numFmtId="0" fontId="16" fillId="0" borderId="2" xfId="0" applyFont="1" applyFill="1" applyBorder="1" applyProtection="1"/>
    <xf numFmtId="0" fontId="14" fillId="0" borderId="0" xfId="0" applyFont="1" applyFill="1" applyBorder="1" applyProtection="1"/>
    <xf numFmtId="0" fontId="8" fillId="0" borderId="8" xfId="0" applyFont="1" applyFill="1" applyBorder="1" applyProtection="1"/>
    <xf numFmtId="14" fontId="8" fillId="0" borderId="9" xfId="0" applyNumberFormat="1" applyFont="1" applyFill="1" applyBorder="1" applyProtection="1"/>
    <xf numFmtId="14" fontId="8" fillId="0" borderId="3" xfId="0" applyNumberFormat="1" applyFont="1" applyFill="1" applyBorder="1" applyProtection="1"/>
    <xf numFmtId="14" fontId="8" fillId="0" borderId="2" xfId="1" applyNumberFormat="1" applyFont="1" applyFill="1" applyBorder="1" applyAlignment="1" applyProtection="1">
      <alignment horizontal="center"/>
    </xf>
    <xf numFmtId="0" fontId="8" fillId="0" borderId="2" xfId="0" applyFont="1" applyFill="1" applyBorder="1" applyAlignment="1" applyProtection="1">
      <alignment horizontal="center"/>
    </xf>
    <xf numFmtId="4" fontId="8" fillId="0" borderId="2" xfId="2" applyNumberFormat="1" applyFont="1" applyFill="1" applyBorder="1" applyAlignment="1" applyProtection="1">
      <alignment horizontal="center"/>
    </xf>
    <xf numFmtId="14" fontId="8" fillId="0" borderId="4" xfId="0" applyNumberFormat="1" applyFont="1" applyFill="1" applyBorder="1" applyProtection="1"/>
    <xf numFmtId="14" fontId="8" fillId="0" borderId="10" xfId="0" applyNumberFormat="1" applyFont="1" applyFill="1" applyBorder="1" applyProtection="1"/>
    <xf numFmtId="4" fontId="8" fillId="0" borderId="5" xfId="2" applyNumberFormat="1" applyFont="1" applyFill="1" applyBorder="1" applyAlignment="1" applyProtection="1">
      <alignment horizontal="center"/>
    </xf>
    <xf numFmtId="15" fontId="8" fillId="0" borderId="5" xfId="0" applyNumberFormat="1" applyFont="1" applyFill="1" applyBorder="1" applyProtection="1"/>
    <xf numFmtId="4" fontId="8" fillId="0" borderId="5" xfId="1" applyNumberFormat="1" applyFont="1" applyFill="1" applyBorder="1" applyAlignment="1" applyProtection="1">
      <alignment horizontal="center"/>
    </xf>
    <xf numFmtId="14" fontId="8" fillId="0" borderId="5" xfId="0" applyNumberFormat="1" applyFont="1" applyFill="1" applyBorder="1" applyProtection="1"/>
    <xf numFmtId="0" fontId="8" fillId="0" borderId="3" xfId="0" quotePrefix="1" applyNumberFormat="1" applyFont="1" applyFill="1" applyBorder="1" applyProtection="1"/>
    <xf numFmtId="0" fontId="8" fillId="0" borderId="5" xfId="0" applyNumberFormat="1" applyFont="1" applyFill="1" applyBorder="1" applyProtection="1"/>
    <xf numFmtId="182" fontId="8" fillId="0" borderId="5" xfId="1" applyNumberFormat="1" applyFont="1" applyFill="1" applyBorder="1" applyAlignment="1" applyProtection="1">
      <alignment horizontal="center"/>
    </xf>
    <xf numFmtId="165" fontId="8" fillId="0" borderId="5" xfId="1" applyFont="1" applyFill="1" applyBorder="1" applyAlignment="1" applyProtection="1">
      <alignment horizontal="center"/>
    </xf>
    <xf numFmtId="0" fontId="8" fillId="0" borderId="7" xfId="0" applyFont="1" applyFill="1" applyBorder="1" applyProtection="1"/>
    <xf numFmtId="0" fontId="3" fillId="0" borderId="0" xfId="0" applyNumberFormat="1" applyFont="1" applyFill="1" applyBorder="1" applyAlignment="1" applyProtection="1">
      <alignment horizontal="left" vertical="center" wrapText="1"/>
    </xf>
    <xf numFmtId="0" fontId="8" fillId="0" borderId="1" xfId="0" quotePrefix="1" applyNumberFormat="1" applyFont="1" applyFill="1" applyBorder="1" applyAlignment="1" applyProtection="1">
      <alignment horizontal="right" vertical="center" wrapText="1"/>
    </xf>
    <xf numFmtId="0" fontId="8" fillId="0" borderId="2" xfId="0" applyNumberFormat="1" applyFont="1" applyFill="1" applyBorder="1" applyAlignment="1" applyProtection="1">
      <alignment horizontal="left" vertical="center" wrapText="1"/>
    </xf>
    <xf numFmtId="0" fontId="8" fillId="0" borderId="2" xfId="0" applyNumberFormat="1" applyFont="1" applyFill="1" applyBorder="1" applyAlignment="1" applyProtection="1">
      <alignment horizontal="center" vertical="center" wrapText="1"/>
    </xf>
    <xf numFmtId="0" fontId="8" fillId="0" borderId="0" xfId="0" applyNumberFormat="1" applyFont="1" applyFill="1" applyBorder="1" applyAlignment="1" applyProtection="1">
      <alignment horizontal="left" vertical="center" wrapText="1"/>
    </xf>
    <xf numFmtId="0" fontId="8" fillId="0" borderId="3" xfId="0" applyNumberFormat="1" applyFont="1" applyFill="1" applyBorder="1" applyAlignment="1" applyProtection="1">
      <alignment horizontal="right" vertical="center" wrapText="1"/>
    </xf>
    <xf numFmtId="0" fontId="8" fillId="0" borderId="5" xfId="0" applyNumberFormat="1" applyFont="1" applyFill="1" applyBorder="1" applyAlignment="1" applyProtection="1">
      <alignment horizontal="left" vertical="center" wrapText="1"/>
    </xf>
    <xf numFmtId="0" fontId="8" fillId="0" borderId="5" xfId="0" applyNumberFormat="1" applyFont="1" applyFill="1" applyBorder="1" applyAlignment="1" applyProtection="1">
      <alignment horizontal="center" vertical="center" wrapText="1"/>
    </xf>
    <xf numFmtId="0" fontId="8" fillId="0" borderId="4" xfId="0" applyNumberFormat="1" applyFont="1" applyFill="1" applyBorder="1" applyAlignment="1" applyProtection="1">
      <alignment horizontal="left" vertical="center" wrapText="1"/>
    </xf>
    <xf numFmtId="0" fontId="8" fillId="0" borderId="3" xfId="0" quotePrefix="1" applyNumberFormat="1" applyFont="1" applyFill="1" applyBorder="1" applyAlignment="1" applyProtection="1">
      <alignment horizontal="right" vertical="center" wrapText="1"/>
    </xf>
    <xf numFmtId="4" fontId="8" fillId="0" borderId="7" xfId="0" applyNumberFormat="1" applyFont="1" applyFill="1" applyBorder="1" applyAlignment="1" applyProtection="1">
      <alignment horizontal="center" vertical="center" wrapText="1"/>
    </xf>
    <xf numFmtId="4" fontId="8" fillId="0" borderId="7" xfId="0" applyNumberFormat="1" applyFont="1" applyFill="1" applyBorder="1" applyAlignment="1" applyProtection="1">
      <alignment horizontal="left" vertical="center" wrapText="1"/>
    </xf>
    <xf numFmtId="4" fontId="8" fillId="0" borderId="5" xfId="0" applyNumberFormat="1" applyFont="1" applyFill="1" applyBorder="1" applyAlignment="1" applyProtection="1">
      <alignment horizontal="left" vertical="center" wrapText="1"/>
    </xf>
    <xf numFmtId="0" fontId="15" fillId="0" borderId="0" xfId="0" applyFont="1" applyFill="1"/>
    <xf numFmtId="0" fontId="8" fillId="0" borderId="1" xfId="0" applyNumberFormat="1" applyFont="1" applyFill="1" applyBorder="1" applyAlignment="1" applyProtection="1">
      <alignment horizontal="right"/>
    </xf>
    <xf numFmtId="0" fontId="8" fillId="0" borderId="2" xfId="0" applyNumberFormat="1" applyFont="1" applyFill="1" applyBorder="1" applyAlignment="1" applyProtection="1"/>
    <xf numFmtId="0" fontId="8" fillId="0" borderId="3" xfId="0" applyNumberFormat="1" applyFont="1" applyFill="1" applyBorder="1" applyProtection="1">
      <protection locked="0"/>
    </xf>
    <xf numFmtId="0" fontId="8" fillId="0" borderId="5" xfId="0" applyNumberFormat="1" applyFont="1" applyFill="1" applyBorder="1" applyProtection="1">
      <protection locked="0"/>
    </xf>
    <xf numFmtId="0" fontId="8" fillId="0" borderId="1" xfId="0" quotePrefix="1" applyFont="1" applyFill="1" applyBorder="1" applyProtection="1">
      <protection locked="0"/>
    </xf>
    <xf numFmtId="168" fontId="8" fillId="0" borderId="2" xfId="1" applyNumberFormat="1" applyFont="1" applyFill="1" applyBorder="1" applyAlignment="1" applyProtection="1">
      <alignment horizontal="center"/>
      <protection locked="0"/>
    </xf>
    <xf numFmtId="165" fontId="8" fillId="0" borderId="5" xfId="1" applyFont="1" applyFill="1" applyBorder="1" applyAlignment="1" applyProtection="1">
      <alignment horizontal="center"/>
      <protection locked="0"/>
    </xf>
    <xf numFmtId="4" fontId="3" fillId="0" borderId="0" xfId="0" applyNumberFormat="1" applyFont="1" applyFill="1" applyBorder="1" applyProtection="1">
      <protection locked="0"/>
    </xf>
    <xf numFmtId="0" fontId="8" fillId="0" borderId="11" xfId="0" quotePrefix="1" applyFont="1" applyFill="1" applyBorder="1" applyProtection="1">
      <protection locked="0"/>
    </xf>
    <xf numFmtId="165" fontId="8" fillId="0" borderId="2" xfId="1" applyFont="1" applyFill="1" applyBorder="1" applyAlignment="1" applyProtection="1">
      <alignment horizontal="right"/>
      <protection locked="0"/>
    </xf>
    <xf numFmtId="165" fontId="8" fillId="0" borderId="2" xfId="1" applyFont="1" applyFill="1" applyBorder="1" applyAlignment="1" applyProtection="1">
      <alignment horizontal="center"/>
      <protection locked="0"/>
    </xf>
    <xf numFmtId="0" fontId="8" fillId="0" borderId="12" xfId="0" applyFont="1" applyFill="1" applyBorder="1" applyProtection="1">
      <protection locked="0"/>
    </xf>
    <xf numFmtId="0" fontId="8" fillId="0" borderId="13" xfId="0" applyFont="1" applyFill="1" applyBorder="1" applyProtection="1">
      <protection locked="0"/>
    </xf>
    <xf numFmtId="165" fontId="8" fillId="0" borderId="13" xfId="1" applyFont="1" applyFill="1" applyBorder="1" applyAlignment="1" applyProtection="1">
      <alignment horizontal="center"/>
      <protection locked="0"/>
    </xf>
    <xf numFmtId="165" fontId="8" fillId="0" borderId="13" xfId="0" applyNumberFormat="1" applyFont="1" applyFill="1" applyBorder="1" applyProtection="1">
      <protection locked="0"/>
    </xf>
    <xf numFmtId="165" fontId="17" fillId="0" borderId="0" xfId="1" applyFont="1" applyFill="1" applyBorder="1" applyProtection="1">
      <protection locked="0"/>
    </xf>
    <xf numFmtId="165" fontId="8" fillId="0" borderId="0" xfId="1" applyFont="1" applyFill="1" applyBorder="1" applyProtection="1">
      <protection locked="0"/>
    </xf>
    <xf numFmtId="0" fontId="17" fillId="0" borderId="0" xfId="0" applyFont="1" applyFill="1" applyBorder="1" applyProtection="1">
      <protection locked="0"/>
    </xf>
    <xf numFmtId="0" fontId="17" fillId="0" borderId="0" xfId="0" applyFont="1" applyFill="1" applyBorder="1" applyAlignment="1" applyProtection="1">
      <alignment horizontal="center"/>
      <protection locked="0"/>
    </xf>
    <xf numFmtId="0" fontId="17" fillId="0" borderId="14" xfId="0" applyFont="1" applyFill="1" applyBorder="1" applyAlignment="1" applyProtection="1">
      <protection locked="0"/>
    </xf>
    <xf numFmtId="0" fontId="4" fillId="0" borderId="2" xfId="0" applyFont="1" applyFill="1" applyBorder="1" applyAlignment="1" applyProtection="1">
      <alignment horizontal="center"/>
      <protection locked="0"/>
    </xf>
    <xf numFmtId="182" fontId="8" fillId="0" borderId="2" xfId="1" applyNumberFormat="1" applyFont="1" applyFill="1" applyBorder="1" applyAlignment="1" applyProtection="1">
      <alignment horizontal="center"/>
    </xf>
    <xf numFmtId="0" fontId="17" fillId="0" borderId="0" xfId="0" applyFont="1" applyFill="1" applyBorder="1" applyAlignment="1" applyProtection="1">
      <alignment horizontal="left"/>
      <protection locked="0"/>
    </xf>
    <xf numFmtId="0" fontId="14" fillId="0" borderId="0" xfId="0" applyFont="1" applyFill="1" applyBorder="1" applyProtection="1">
      <protection locked="0"/>
    </xf>
    <xf numFmtId="4" fontId="14" fillId="0" borderId="0" xfId="0" applyNumberFormat="1" applyFont="1" applyFill="1" applyBorder="1" applyAlignment="1" applyProtection="1">
      <alignment horizontal="center"/>
      <protection locked="0"/>
    </xf>
    <xf numFmtId="0" fontId="14" fillId="2" borderId="0" xfId="0" applyFont="1" applyFill="1" applyBorder="1" applyProtection="1">
      <protection locked="0"/>
    </xf>
    <xf numFmtId="0" fontId="8" fillId="0" borderId="0" xfId="0" applyFont="1" applyFill="1" applyBorder="1" applyAlignment="1" applyProtection="1">
      <alignment horizontal="center"/>
      <protection locked="0"/>
    </xf>
    <xf numFmtId="0" fontId="8" fillId="2" borderId="0" xfId="0" applyFont="1" applyFill="1" applyBorder="1" applyProtection="1">
      <protection locked="0"/>
    </xf>
    <xf numFmtId="14" fontId="8" fillId="0" borderId="0" xfId="0" applyNumberFormat="1" applyFont="1" applyFill="1" applyBorder="1" applyProtection="1">
      <protection locked="0"/>
    </xf>
    <xf numFmtId="4" fontId="8" fillId="0" borderId="0" xfId="0" applyNumberFormat="1" applyFont="1" applyFill="1" applyBorder="1" applyAlignment="1" applyProtection="1">
      <alignment horizontal="center"/>
      <protection locked="0"/>
    </xf>
    <xf numFmtId="0" fontId="13" fillId="0" borderId="0" xfId="0" applyFont="1" applyFill="1" applyBorder="1" applyProtection="1">
      <protection locked="0"/>
    </xf>
    <xf numFmtId="0" fontId="0" fillId="0" borderId="0" xfId="0" applyFill="1"/>
    <xf numFmtId="0" fontId="19" fillId="0" borderId="0" xfId="3" applyFont="1" applyAlignment="1">
      <alignment horizontal="right"/>
    </xf>
    <xf numFmtId="0" fontId="19" fillId="0" borderId="0" xfId="3" applyFont="1"/>
    <xf numFmtId="0" fontId="4" fillId="0" borderId="0" xfId="3" applyFont="1" applyAlignment="1">
      <alignment vertical="center"/>
    </xf>
    <xf numFmtId="0" fontId="17" fillId="0" borderId="0" xfId="3" applyFont="1" applyAlignment="1">
      <alignment vertical="center"/>
    </xf>
    <xf numFmtId="0" fontId="19" fillId="0" borderId="0" xfId="3" quotePrefix="1" applyFont="1" applyAlignment="1">
      <alignment horizontal="right"/>
    </xf>
    <xf numFmtId="0" fontId="19" fillId="0" borderId="0" xfId="3" quotePrefix="1" applyFont="1"/>
    <xf numFmtId="0" fontId="17" fillId="0" borderId="0" xfId="3" applyFont="1" applyAlignment="1">
      <alignment horizontal="left" vertical="top"/>
    </xf>
    <xf numFmtId="0" fontId="17" fillId="0" borderId="0" xfId="3" applyFont="1" applyAlignment="1">
      <alignment vertical="top" wrapText="1"/>
    </xf>
    <xf numFmtId="0" fontId="17" fillId="0" borderId="0" xfId="0" applyFont="1" applyFill="1"/>
    <xf numFmtId="0" fontId="17" fillId="0" borderId="0" xfId="4" applyFont="1" applyFill="1" applyBorder="1" applyAlignment="1">
      <alignment horizontal="left"/>
    </xf>
    <xf numFmtId="0" fontId="17" fillId="0" borderId="0" xfId="4" applyFont="1" applyFill="1" applyBorder="1"/>
    <xf numFmtId="4" fontId="17" fillId="0" borderId="0" xfId="4" applyNumberFormat="1" applyFont="1" applyFill="1" applyBorder="1"/>
    <xf numFmtId="0" fontId="20" fillId="0" borderId="8" xfId="4" applyFont="1" applyFill="1" applyBorder="1"/>
    <xf numFmtId="0" fontId="20" fillId="0" borderId="2" xfId="4" applyFont="1" applyFill="1" applyBorder="1"/>
    <xf numFmtId="15" fontId="17" fillId="0" borderId="2" xfId="4" applyNumberFormat="1" applyFont="1" applyFill="1" applyBorder="1" applyAlignment="1">
      <alignment horizontal="left"/>
    </xf>
    <xf numFmtId="4" fontId="17" fillId="0" borderId="2" xfId="5" applyNumberFormat="1" applyFont="1" applyFill="1" applyBorder="1" applyAlignment="1"/>
    <xf numFmtId="15" fontId="17" fillId="0" borderId="0" xfId="4" applyNumberFormat="1" applyFont="1" applyFill="1" applyBorder="1" applyAlignment="1">
      <alignment horizontal="left"/>
    </xf>
    <xf numFmtId="4" fontId="17" fillId="0" borderId="0" xfId="0" applyNumberFormat="1" applyFont="1" applyFill="1" applyBorder="1"/>
    <xf numFmtId="4" fontId="17" fillId="0" borderId="0" xfId="5" applyNumberFormat="1" applyFont="1" applyFill="1" applyBorder="1" applyAlignment="1"/>
    <xf numFmtId="0" fontId="19" fillId="0" borderId="0" xfId="3" applyFont="1" applyAlignment="1">
      <alignment vertical="center"/>
    </xf>
    <xf numFmtId="0" fontId="17" fillId="0" borderId="0" xfId="3" applyFont="1" applyAlignment="1">
      <alignment horizontal="right"/>
    </xf>
    <xf numFmtId="0" fontId="4" fillId="0" borderId="0" xfId="3" applyFont="1"/>
    <xf numFmtId="0" fontId="17" fillId="0" borderId="0" xfId="3" applyFont="1"/>
    <xf numFmtId="0" fontId="21" fillId="0" borderId="0" xfId="3" applyFont="1"/>
    <xf numFmtId="0" fontId="4" fillId="0" borderId="2" xfId="3" applyFont="1" applyBorder="1" applyAlignment="1">
      <alignment horizontal="center" wrapText="1"/>
    </xf>
    <xf numFmtId="0" fontId="17" fillId="0" borderId="2" xfId="3" applyFont="1" applyBorder="1" applyAlignment="1">
      <alignment horizontal="left" vertical="top" wrapText="1"/>
    </xf>
    <xf numFmtId="0" fontId="19" fillId="0" borderId="2" xfId="3" applyFont="1" applyBorder="1" applyAlignment="1">
      <alignment horizontal="center" vertical="top" wrapText="1"/>
    </xf>
    <xf numFmtId="0" fontId="19" fillId="0" borderId="2" xfId="3" applyFont="1" applyBorder="1" applyAlignment="1">
      <alignment horizontal="center" vertical="top"/>
    </xf>
    <xf numFmtId="4" fontId="17" fillId="0" borderId="2" xfId="3" applyNumberFormat="1" applyFont="1" applyBorder="1" applyAlignment="1">
      <alignment horizontal="center" vertical="top" wrapText="1"/>
    </xf>
    <xf numFmtId="10" fontId="19" fillId="0" borderId="2" xfId="6" applyNumberFormat="1" applyFont="1" applyFill="1" applyBorder="1" applyAlignment="1">
      <alignment horizontal="center" vertical="top" wrapText="1"/>
    </xf>
    <xf numFmtId="10" fontId="17" fillId="0" borderId="2" xfId="2" applyNumberFormat="1" applyFont="1" applyFill="1" applyBorder="1" applyAlignment="1">
      <alignment horizontal="center" vertical="top" wrapText="1"/>
    </xf>
    <xf numFmtId="4" fontId="19" fillId="0" borderId="0" xfId="3" applyNumberFormat="1" applyFont="1"/>
    <xf numFmtId="4" fontId="21" fillId="0" borderId="0" xfId="3" applyNumberFormat="1" applyFont="1"/>
    <xf numFmtId="0" fontId="19" fillId="0" borderId="2" xfId="3" applyFont="1" applyBorder="1" applyAlignment="1">
      <alignment horizontal="left" vertical="top" wrapText="1"/>
    </xf>
    <xf numFmtId="0" fontId="19" fillId="0" borderId="0" xfId="3" applyFont="1" applyAlignment="1">
      <alignment horizontal="left"/>
    </xf>
    <xf numFmtId="0" fontId="19" fillId="0" borderId="0" xfId="3" applyFont="1" applyAlignment="1">
      <alignment horizontal="center" vertical="top" wrapText="1"/>
    </xf>
    <xf numFmtId="0" fontId="19" fillId="0" borderId="0" xfId="3" applyFont="1" applyAlignment="1">
      <alignment horizontal="center" vertical="top"/>
    </xf>
    <xf numFmtId="4" fontId="17" fillId="0" borderId="0" xfId="3" applyNumberFormat="1" applyFont="1" applyAlignment="1">
      <alignment horizontal="center" vertical="top" wrapText="1"/>
    </xf>
    <xf numFmtId="10" fontId="19" fillId="0" borderId="0" xfId="6" applyNumberFormat="1" applyFont="1" applyFill="1" applyBorder="1" applyAlignment="1">
      <alignment horizontal="center" vertical="top" wrapText="1"/>
    </xf>
    <xf numFmtId="10" fontId="17" fillId="0" borderId="0" xfId="2" applyNumberFormat="1" applyFont="1" applyFill="1" applyBorder="1" applyAlignment="1">
      <alignment horizontal="center" vertical="top" wrapText="1"/>
    </xf>
    <xf numFmtId="0" fontId="19" fillId="0" borderId="0" xfId="3" applyFont="1" applyAlignment="1">
      <alignment horizontal="center" wrapText="1"/>
    </xf>
    <xf numFmtId="0" fontId="19" fillId="0" borderId="0" xfId="3" applyFont="1" applyAlignment="1">
      <alignment horizontal="center"/>
    </xf>
    <xf numFmtId="4" fontId="19" fillId="0" borderId="0" xfId="3" applyNumberFormat="1" applyFont="1" applyAlignment="1">
      <alignment horizontal="center" wrapText="1"/>
    </xf>
    <xf numFmtId="10" fontId="19" fillId="0" borderId="0" xfId="6" applyNumberFormat="1" applyFont="1" applyFill="1" applyBorder="1" applyAlignment="1">
      <alignment horizontal="center" wrapText="1"/>
    </xf>
    <xf numFmtId="0" fontId="19" fillId="0" borderId="2" xfId="3" applyFont="1" applyBorder="1"/>
    <xf numFmtId="0" fontId="19" fillId="0" borderId="2" xfId="3" applyFont="1" applyBorder="1" applyAlignment="1">
      <alignment horizontal="center" vertical="center"/>
    </xf>
    <xf numFmtId="4" fontId="19" fillId="0" borderId="2" xfId="3" applyNumberFormat="1" applyFont="1" applyBorder="1" applyAlignment="1">
      <alignment horizontal="right"/>
    </xf>
    <xf numFmtId="183" fontId="17" fillId="0" borderId="2" xfId="1" applyNumberFormat="1" applyFont="1" applyFill="1" applyBorder="1" applyAlignment="1" applyProtection="1">
      <alignment vertical="center"/>
      <protection locked="0"/>
    </xf>
    <xf numFmtId="10" fontId="17" fillId="0" borderId="2" xfId="2" applyNumberFormat="1" applyFont="1" applyFill="1" applyBorder="1" applyAlignment="1">
      <alignment horizontal="right"/>
    </xf>
    <xf numFmtId="165" fontId="17" fillId="0" borderId="2" xfId="1" applyFont="1" applyFill="1" applyBorder="1" applyAlignment="1" applyProtection="1">
      <alignment vertical="center"/>
      <protection locked="0"/>
    </xf>
    <xf numFmtId="165" fontId="19" fillId="0" borderId="2" xfId="1" applyFont="1" applyFill="1" applyBorder="1" applyAlignment="1">
      <alignment horizontal="right"/>
    </xf>
    <xf numFmtId="0" fontId="19" fillId="0" borderId="2" xfId="3" applyFont="1" applyBorder="1" applyAlignment="1">
      <alignment horizontal="center"/>
    </xf>
    <xf numFmtId="10" fontId="19" fillId="0" borderId="2" xfId="6" applyNumberFormat="1" applyFont="1" applyFill="1" applyBorder="1" applyAlignment="1">
      <alignment horizontal="right"/>
    </xf>
    <xf numFmtId="10" fontId="19" fillId="0" borderId="2" xfId="2" applyNumberFormat="1" applyFont="1" applyFill="1" applyBorder="1" applyAlignment="1">
      <alignment horizontal="right"/>
    </xf>
    <xf numFmtId="0" fontId="19" fillId="0" borderId="0" xfId="3" quotePrefix="1" applyFont="1" applyAlignment="1">
      <alignment vertical="top"/>
    </xf>
    <xf numFmtId="0" fontId="19" fillId="0" borderId="0" xfId="3" applyFont="1" applyAlignment="1">
      <alignment horizontal="justify" vertical="center"/>
    </xf>
    <xf numFmtId="0" fontId="21" fillId="0" borderId="0" xfId="0" applyFont="1" applyFill="1" applyAlignment="1">
      <alignment wrapText="1"/>
    </xf>
    <xf numFmtId="184" fontId="4" fillId="0" borderId="2" xfId="7" applyNumberFormat="1" applyFont="1" applyFill="1" applyBorder="1" applyAlignment="1">
      <alignment horizontal="center" vertical="center" wrapText="1"/>
    </xf>
    <xf numFmtId="0" fontId="4" fillId="0" borderId="9" xfId="0" applyFont="1" applyFill="1" applyBorder="1" applyAlignment="1">
      <alignment horizontal="center" vertical="center" wrapText="1"/>
    </xf>
    <xf numFmtId="164" fontId="4" fillId="0" borderId="9" xfId="7" applyFont="1" applyFill="1" applyBorder="1" applyAlignment="1">
      <alignment horizontal="center" vertical="center" wrapText="1"/>
    </xf>
    <xf numFmtId="4" fontId="4" fillId="0" borderId="9" xfId="7" applyNumberFormat="1" applyFont="1" applyFill="1" applyBorder="1" applyAlignment="1">
      <alignment horizontal="center" vertical="center" wrapText="1"/>
    </xf>
    <xf numFmtId="0" fontId="21" fillId="0" borderId="0" xfId="0" applyFont="1"/>
    <xf numFmtId="0" fontId="21" fillId="0" borderId="5" xfId="0" applyFont="1" applyBorder="1"/>
    <xf numFmtId="0" fontId="21" fillId="0" borderId="17" xfId="0" applyFont="1" applyBorder="1"/>
    <xf numFmtId="4" fontId="21" fillId="0" borderId="17" xfId="0" applyNumberFormat="1" applyFont="1" applyBorder="1"/>
    <xf numFmtId="164" fontId="21" fillId="0" borderId="17" xfId="7" applyFont="1" applyBorder="1"/>
    <xf numFmtId="0" fontId="21" fillId="0" borderId="7" xfId="0" applyFont="1" applyBorder="1"/>
    <xf numFmtId="0" fontId="21" fillId="0" borderId="18" xfId="0" applyFont="1" applyBorder="1"/>
    <xf numFmtId="4" fontId="21" fillId="0" borderId="18" xfId="0" applyNumberFormat="1" applyFont="1" applyBorder="1"/>
    <xf numFmtId="164" fontId="21" fillId="0" borderId="18" xfId="7" applyFont="1" applyBorder="1"/>
    <xf numFmtId="0" fontId="21" fillId="0" borderId="4" xfId="0" applyFont="1" applyBorder="1"/>
    <xf numFmtId="0" fontId="21" fillId="0" borderId="10" xfId="0" applyFont="1" applyBorder="1"/>
    <xf numFmtId="4" fontId="21" fillId="0" borderId="10" xfId="0" applyNumberFormat="1" applyFont="1" applyBorder="1"/>
    <xf numFmtId="164" fontId="21" fillId="0" borderId="10" xfId="7" applyFont="1" applyBorder="1"/>
    <xf numFmtId="0" fontId="21" fillId="0" borderId="0" xfId="0" applyFont="1" applyFill="1" applyBorder="1"/>
    <xf numFmtId="0" fontId="17" fillId="0" borderId="0" xfId="0" applyFont="1" applyFill="1" applyBorder="1"/>
    <xf numFmtId="4" fontId="17" fillId="0" borderId="0" xfId="6" applyNumberFormat="1" applyFont="1" applyFill="1" applyBorder="1"/>
    <xf numFmtId="0" fontId="17" fillId="0" borderId="0" xfId="0" applyFont="1" applyFill="1" applyBorder="1" applyAlignment="1">
      <alignment horizontal="left"/>
    </xf>
    <xf numFmtId="165" fontId="17" fillId="0" borderId="0" xfId="8" applyFont="1" applyFill="1" applyBorder="1" applyAlignment="1">
      <alignment horizontal="right"/>
    </xf>
    <xf numFmtId="0" fontId="17" fillId="0" borderId="0" xfId="4" applyFont="1" applyFill="1"/>
    <xf numFmtId="165" fontId="17" fillId="0" borderId="0" xfId="8" applyFont="1" applyFill="1" applyAlignment="1">
      <alignment horizontal="right"/>
    </xf>
    <xf numFmtId="4" fontId="17" fillId="0" borderId="0" xfId="0" applyNumberFormat="1" applyFont="1" applyFill="1"/>
    <xf numFmtId="0" fontId="17" fillId="0" borderId="0" xfId="0" applyFont="1" applyFill="1" applyAlignment="1">
      <alignment horizontal="left"/>
    </xf>
    <xf numFmtId="0" fontId="19" fillId="0" borderId="0" xfId="3" applyFont="1" applyAlignment="1">
      <alignment horizontal="left" vertical="center" indent="2"/>
    </xf>
    <xf numFmtId="0" fontId="23" fillId="0" borderId="2" xfId="3" applyFont="1" applyBorder="1" applyAlignment="1">
      <alignment vertical="center"/>
    </xf>
    <xf numFmtId="0" fontId="23" fillId="0" borderId="2" xfId="3" applyFont="1" applyBorder="1" applyAlignment="1">
      <alignment horizontal="center"/>
    </xf>
    <xf numFmtId="0" fontId="19" fillId="0" borderId="2" xfId="3" applyFont="1" applyBorder="1" applyAlignment="1">
      <alignment vertical="center"/>
    </xf>
    <xf numFmtId="10" fontId="19" fillId="0" borderId="2" xfId="3" applyNumberFormat="1" applyFont="1" applyBorder="1" applyAlignment="1">
      <alignment horizontal="center" vertical="center"/>
    </xf>
    <xf numFmtId="0" fontId="19" fillId="0" borderId="0" xfId="0" applyFont="1" applyFill="1" applyBorder="1"/>
    <xf numFmtId="3" fontId="17" fillId="0" borderId="0" xfId="0" applyNumberFormat="1" applyFont="1" applyFill="1" applyBorder="1"/>
    <xf numFmtId="10" fontId="17" fillId="0" borderId="0" xfId="2" applyNumberFormat="1" applyFont="1" applyFill="1" applyBorder="1"/>
    <xf numFmtId="0" fontId="4" fillId="0" borderId="2" xfId="0" applyFont="1" applyFill="1" applyBorder="1" applyAlignment="1">
      <alignment horizontal="center"/>
    </xf>
    <xf numFmtId="0" fontId="4" fillId="0" borderId="2" xfId="0" applyFont="1" applyFill="1" applyBorder="1" applyAlignment="1">
      <alignment horizontal="center" wrapText="1"/>
    </xf>
    <xf numFmtId="0" fontId="17" fillId="0" borderId="2" xfId="0" applyFont="1" applyFill="1" applyBorder="1" applyAlignment="1">
      <alignment horizontal="left"/>
    </xf>
    <xf numFmtId="15" fontId="17" fillId="0" borderId="2" xfId="0" applyNumberFormat="1" applyFont="1" applyFill="1" applyBorder="1" applyAlignment="1">
      <alignment horizontal="center" vertical="center" wrapText="1"/>
    </xf>
    <xf numFmtId="3" fontId="17" fillId="0" borderId="2" xfId="0" applyNumberFormat="1" applyFont="1" applyFill="1" applyBorder="1" applyAlignment="1">
      <alignment horizontal="center"/>
    </xf>
    <xf numFmtId="0" fontId="17" fillId="0" borderId="2" xfId="0" applyFont="1" applyFill="1" applyBorder="1" applyAlignment="1">
      <alignment horizontal="center"/>
    </xf>
    <xf numFmtId="4" fontId="17" fillId="0" borderId="2" xfId="0" applyNumberFormat="1" applyFont="1" applyFill="1" applyBorder="1" applyAlignment="1">
      <alignment horizontal="center"/>
    </xf>
    <xf numFmtId="10" fontId="17" fillId="0" borderId="2" xfId="2" applyNumberFormat="1" applyFont="1" applyFill="1" applyBorder="1" applyAlignment="1">
      <alignment horizontal="center" vertical="center" wrapText="1"/>
    </xf>
    <xf numFmtId="10" fontId="19" fillId="0" borderId="0" xfId="2" applyNumberFormat="1" applyFont="1"/>
    <xf numFmtId="185" fontId="17" fillId="0" borderId="2" xfId="0" applyNumberFormat="1" applyFont="1" applyFill="1" applyBorder="1" applyAlignment="1">
      <alignment horizontal="left" vertical="center" wrapText="1"/>
    </xf>
    <xf numFmtId="0" fontId="17" fillId="0" borderId="2" xfId="0" applyFont="1" applyFill="1" applyBorder="1" applyAlignment="1">
      <alignment horizontal="justify" vertical="center" wrapText="1"/>
    </xf>
    <xf numFmtId="4" fontId="17" fillId="0" borderId="2" xfId="0" applyNumberFormat="1" applyFont="1" applyFill="1" applyBorder="1" applyAlignment="1">
      <alignment horizontal="center" vertical="center" wrapText="1"/>
    </xf>
    <xf numFmtId="10" fontId="19" fillId="0" borderId="2" xfId="2" applyNumberFormat="1" applyFont="1" applyFill="1" applyBorder="1"/>
    <xf numFmtId="0" fontId="23" fillId="0" borderId="0" xfId="3" applyFont="1" applyAlignment="1">
      <alignment horizontal="right"/>
    </xf>
    <xf numFmtId="0" fontId="23" fillId="0" borderId="2" xfId="3" applyFont="1" applyBorder="1" applyAlignment="1">
      <alignment horizontal="center" vertical="center"/>
    </xf>
    <xf numFmtId="0" fontId="23" fillId="0" borderId="2" xfId="3" applyFont="1" applyBorder="1" applyAlignment="1">
      <alignment horizontal="center" vertical="center" wrapText="1"/>
    </xf>
    <xf numFmtId="0" fontId="4" fillId="0" borderId="2" xfId="0" applyFont="1" applyFill="1" applyBorder="1" applyAlignment="1">
      <alignment horizontal="center" vertical="center" wrapText="1"/>
    </xf>
    <xf numFmtId="0" fontId="17" fillId="0" borderId="2" xfId="0" applyFont="1" applyFill="1" applyBorder="1" applyAlignment="1">
      <alignment horizontal="left" vertical="center"/>
    </xf>
    <xf numFmtId="0" fontId="17" fillId="0" borderId="2" xfId="0" applyFont="1" applyFill="1" applyBorder="1" applyAlignment="1">
      <alignment horizontal="left" vertical="center" wrapText="1"/>
    </xf>
    <xf numFmtId="0" fontId="17" fillId="0" borderId="2" xfId="0" applyFont="1" applyFill="1" applyBorder="1" applyAlignment="1">
      <alignment horizontal="center" vertical="center"/>
    </xf>
    <xf numFmtId="165" fontId="17" fillId="0" borderId="2" xfId="1" applyFont="1" applyFill="1" applyBorder="1" applyAlignment="1">
      <alignment horizontal="right" vertical="center"/>
    </xf>
    <xf numFmtId="10" fontId="17" fillId="0" borderId="2" xfId="1" applyNumberFormat="1" applyFont="1" applyFill="1" applyBorder="1" applyAlignment="1">
      <alignment horizontal="center" vertical="center"/>
    </xf>
    <xf numFmtId="0" fontId="17" fillId="2" borderId="0" xfId="0" applyFont="1" applyFill="1"/>
    <xf numFmtId="0" fontId="24" fillId="2" borderId="2" xfId="0" applyFont="1" applyFill="1" applyBorder="1" applyAlignment="1">
      <alignment vertical="center"/>
    </xf>
    <xf numFmtId="0" fontId="25" fillId="2" borderId="2" xfId="0" applyFont="1" applyFill="1" applyBorder="1" applyAlignment="1">
      <alignment vertical="center"/>
    </xf>
    <xf numFmtId="0" fontId="25" fillId="2" borderId="2" xfId="0" applyFont="1" applyFill="1" applyBorder="1" applyAlignment="1">
      <alignment vertical="center" wrapText="1"/>
    </xf>
    <xf numFmtId="0" fontId="23" fillId="0" borderId="0" xfId="3" applyFont="1" applyAlignment="1">
      <alignment vertical="center"/>
    </xf>
    <xf numFmtId="0" fontId="26" fillId="0" borderId="0" xfId="3" applyFont="1"/>
    <xf numFmtId="0" fontId="27" fillId="0" borderId="0" xfId="3" applyFont="1" applyAlignment="1">
      <alignment vertical="center"/>
    </xf>
    <xf numFmtId="0" fontId="23" fillId="0" borderId="0" xfId="3" applyFont="1" applyAlignment="1">
      <alignment horizontal="left"/>
    </xf>
    <xf numFmtId="14" fontId="23" fillId="0" borderId="0" xfId="3" applyNumberFormat="1" applyFont="1" applyAlignment="1">
      <alignment horizontal="left"/>
    </xf>
    <xf numFmtId="0" fontId="17" fillId="0" borderId="8" xfId="0" applyFont="1" applyFill="1" applyBorder="1" applyAlignment="1" applyProtection="1">
      <protection locked="0"/>
    </xf>
    <xf numFmtId="0" fontId="17" fillId="0" borderId="15" xfId="0" applyFont="1" applyFill="1" applyBorder="1" applyAlignment="1" applyProtection="1">
      <protection locked="0"/>
    </xf>
    <xf numFmtId="0" fontId="17" fillId="0" borderId="9" xfId="0" applyFont="1" applyFill="1" applyBorder="1" applyAlignment="1" applyProtection="1">
      <protection locked="0"/>
    </xf>
    <xf numFmtId="0" fontId="17" fillId="0" borderId="16" xfId="0" applyFont="1" applyFill="1" applyBorder="1" applyAlignment="1" applyProtection="1">
      <protection locked="0"/>
    </xf>
    <xf numFmtId="0" fontId="17" fillId="0" borderId="0" xfId="0" quotePrefix="1" applyFont="1" applyFill="1" applyBorder="1" applyAlignment="1">
      <alignment horizontal="left" vertical="top" wrapText="1"/>
    </xf>
    <xf numFmtId="0" fontId="18" fillId="0" borderId="0" xfId="0" quotePrefix="1" applyFont="1" applyFill="1" applyAlignment="1">
      <alignment horizontal="left" wrapText="1"/>
    </xf>
    <xf numFmtId="0" fontId="17" fillId="0" borderId="0" xfId="0" applyFont="1" applyFill="1" applyBorder="1" applyAlignment="1" applyProtection="1">
      <alignment wrapText="1"/>
      <protection locked="0"/>
    </xf>
    <xf numFmtId="0" fontId="17" fillId="0" borderId="0" xfId="0" applyFont="1" applyFill="1" applyBorder="1" applyAlignment="1" applyProtection="1">
      <alignment horizontal="left" vertical="top" wrapText="1"/>
      <protection locked="0"/>
    </xf>
    <xf numFmtId="0" fontId="4" fillId="0" borderId="8" xfId="0" applyFont="1" applyFill="1" applyBorder="1" applyAlignment="1" applyProtection="1">
      <protection locked="0"/>
    </xf>
    <xf numFmtId="0" fontId="4" fillId="0" borderId="15" xfId="0" applyFont="1" applyFill="1" applyBorder="1" applyAlignment="1" applyProtection="1">
      <protection locked="0"/>
    </xf>
    <xf numFmtId="0" fontId="4" fillId="0" borderId="9" xfId="0" applyFont="1" applyFill="1" applyBorder="1" applyAlignment="1" applyProtection="1">
      <protection locked="0"/>
    </xf>
    <xf numFmtId="0" fontId="8" fillId="0" borderId="4" xfId="0" applyFont="1" applyFill="1" applyBorder="1" applyAlignment="1" applyProtection="1">
      <alignment horizontal="left" wrapText="1"/>
      <protection locked="0"/>
    </xf>
    <xf numFmtId="0" fontId="8" fillId="0" borderId="13" xfId="0" applyFont="1" applyFill="1" applyBorder="1" applyAlignment="1" applyProtection="1">
      <alignment horizontal="left" wrapText="1"/>
      <protection locked="0"/>
    </xf>
    <xf numFmtId="0" fontId="17" fillId="0" borderId="0" xfId="0" quotePrefix="1" applyFont="1" applyFill="1" applyAlignment="1">
      <alignment wrapText="1"/>
    </xf>
    <xf numFmtId="0" fontId="19" fillId="0" borderId="0" xfId="3" applyFont="1" applyAlignment="1">
      <alignment horizontal="left" vertical="center" wrapText="1"/>
    </xf>
    <xf numFmtId="0" fontId="19" fillId="0" borderId="0" xfId="3" applyFont="1" applyAlignment="1">
      <alignment horizontal="left"/>
    </xf>
    <xf numFmtId="0" fontId="17" fillId="0" borderId="0" xfId="0" applyFont="1" applyFill="1" applyAlignment="1">
      <alignment horizontal="left" wrapText="1"/>
    </xf>
    <xf numFmtId="0" fontId="4" fillId="0" borderId="4" xfId="0" applyFont="1" applyFill="1" applyBorder="1" applyAlignment="1">
      <alignment horizontal="center" vertical="center" wrapText="1"/>
    </xf>
    <xf numFmtId="0" fontId="4" fillId="0" borderId="7" xfId="0" applyFont="1" applyFill="1" applyBorder="1" applyAlignment="1">
      <alignment horizontal="center" vertical="center" wrapText="1"/>
    </xf>
    <xf numFmtId="0" fontId="25" fillId="2" borderId="4" xfId="0" applyFont="1" applyFill="1" applyBorder="1" applyAlignment="1">
      <alignment horizontal="left" vertical="center"/>
    </xf>
    <xf numFmtId="0" fontId="25" fillId="2" borderId="7" xfId="0" applyFont="1" applyFill="1" applyBorder="1" applyAlignment="1">
      <alignment horizontal="left" vertical="center"/>
    </xf>
    <xf numFmtId="3" fontId="25" fillId="2" borderId="4" xfId="0" applyNumberFormat="1" applyFont="1" applyFill="1" applyBorder="1" applyAlignment="1">
      <alignment horizontal="center" vertical="center"/>
    </xf>
    <xf numFmtId="3" fontId="25" fillId="2" borderId="7" xfId="0" applyNumberFormat="1" applyFont="1" applyFill="1" applyBorder="1" applyAlignment="1">
      <alignment horizontal="center" vertical="center"/>
    </xf>
    <xf numFmtId="0" fontId="4" fillId="0" borderId="8" xfId="3" applyFont="1" applyBorder="1" applyAlignment="1">
      <alignment horizontal="left" wrapText="1"/>
    </xf>
    <xf numFmtId="0" fontId="4" fillId="0" borderId="9" xfId="3" applyFont="1" applyBorder="1" applyAlignment="1">
      <alignment horizontal="left" wrapText="1"/>
    </xf>
    <xf numFmtId="0" fontId="4" fillId="0" borderId="0" xfId="3" applyFont="1" applyAlignment="1">
      <alignment horizontal="left"/>
    </xf>
    <xf numFmtId="0" fontId="17" fillId="0" borderId="0" xfId="0" applyFont="1" applyFill="1" applyAlignment="1">
      <alignment wrapText="1"/>
    </xf>
    <xf numFmtId="0" fontId="4" fillId="0" borderId="2" xfId="3" applyFont="1" applyBorder="1" applyAlignment="1">
      <alignment horizontal="center" vertical="center" wrapText="1"/>
    </xf>
    <xf numFmtId="0" fontId="4" fillId="0" borderId="2" xfId="3" applyFont="1" applyBorder="1" applyAlignment="1">
      <alignment horizontal="center" vertical="center"/>
    </xf>
    <xf numFmtId="0" fontId="4" fillId="0" borderId="2" xfId="3" applyFont="1" applyBorder="1" applyAlignment="1">
      <alignment horizontal="left" wrapText="1"/>
    </xf>
    <xf numFmtId="0" fontId="4" fillId="0" borderId="2" xfId="3" applyFont="1" applyBorder="1" applyAlignment="1">
      <alignment horizontal="center" wrapText="1"/>
    </xf>
    <xf numFmtId="0" fontId="28" fillId="0" borderId="0" xfId="0" applyFont="1"/>
    <xf numFmtId="0" fontId="29" fillId="0" borderId="0" xfId="0" applyFont="1"/>
    <xf numFmtId="0" fontId="30" fillId="0" borderId="0" xfId="0" applyFont="1"/>
    <xf numFmtId="184" fontId="30" fillId="0" borderId="0" xfId="1" applyNumberFormat="1" applyFont="1"/>
    <xf numFmtId="165" fontId="30" fillId="0" borderId="0" xfId="1" applyFont="1"/>
    <xf numFmtId="190" fontId="30" fillId="0" borderId="0" xfId="0" applyNumberFormat="1" applyFont="1"/>
    <xf numFmtId="0" fontId="31" fillId="2" borderId="19" xfId="0" applyFont="1" applyFill="1" applyBorder="1"/>
    <xf numFmtId="0" fontId="32" fillId="0" borderId="0" xfId="0" applyFont="1"/>
    <xf numFmtId="184" fontId="30" fillId="0" borderId="0" xfId="1" applyNumberFormat="1" applyFont="1" applyFill="1"/>
    <xf numFmtId="0" fontId="31" fillId="2" borderId="20" xfId="0" applyFont="1" applyFill="1" applyBorder="1"/>
    <xf numFmtId="0" fontId="30" fillId="3" borderId="2" xfId="0" applyFont="1" applyFill="1" applyBorder="1"/>
    <xf numFmtId="165" fontId="30" fillId="3" borderId="2" xfId="1" applyFont="1" applyFill="1" applyBorder="1"/>
    <xf numFmtId="190" fontId="30" fillId="3" borderId="2" xfId="0" applyNumberFormat="1" applyFont="1" applyFill="1" applyBorder="1"/>
    <xf numFmtId="0" fontId="33" fillId="3" borderId="2" xfId="0" applyFont="1" applyFill="1" applyBorder="1" applyAlignment="1">
      <alignment horizontal="justify" vertical="center"/>
    </xf>
    <xf numFmtId="0" fontId="32" fillId="3" borderId="2" xfId="0" applyFont="1" applyFill="1" applyBorder="1"/>
    <xf numFmtId="0" fontId="31" fillId="3" borderId="0" xfId="0" applyFont="1" applyFill="1" applyBorder="1"/>
  </cellXfs>
  <cellStyles count="9">
    <cellStyle name="Comma" xfId="1" builtinId="3"/>
    <cellStyle name="Comma 3 2" xfId="7" xr:uid="{8979938E-E161-4073-993A-2B98ECEB26FC}"/>
    <cellStyle name="Comma 4" xfId="8" xr:uid="{42F20F64-4F63-4A2A-AABA-68E3F55B761E}"/>
    <cellStyle name="Comma 6 2" xfId="5" xr:uid="{B5249AF9-0E5E-4497-99DC-0B006A1DBC9C}"/>
    <cellStyle name="Normal" xfId="0" builtinId="0"/>
    <cellStyle name="Normal 3 2 2" xfId="3" xr:uid="{14B5C1AF-8199-45FB-A756-20B136541F93}"/>
    <cellStyle name="Normal 4" xfId="4" xr:uid="{B7EF64C9-8FDC-4152-826E-C594B411B73B}"/>
    <cellStyle name="Percent" xfId="2" builtinId="5"/>
    <cellStyle name="Percent 3" xfId="6" xr:uid="{3750F332-AAED-4966-9551-4E57900407FE}"/>
  </cellStyles>
  <dxfs count="116">
    <dxf>
      <numFmt numFmtId="186" formatCode="&quot;$&quot;#,##0.00"/>
    </dxf>
    <dxf>
      <numFmt numFmtId="186" formatCode="&quot;$&quot;#,##0.00"/>
    </dxf>
    <dxf>
      <numFmt numFmtId="186" formatCode="&quot;$&quot;#,##0.00"/>
    </dxf>
    <dxf>
      <numFmt numFmtId="188" formatCode="&quot;$&quot;0.00"/>
    </dxf>
    <dxf>
      <numFmt numFmtId="187" formatCode="\-"/>
    </dxf>
    <dxf>
      <numFmt numFmtId="188" formatCode="&quot;$&quot;0.00"/>
    </dxf>
    <dxf>
      <numFmt numFmtId="187" formatCode="\-"/>
    </dxf>
    <dxf>
      <numFmt numFmtId="186" formatCode="&quot;$&quot;#,##0.00"/>
    </dxf>
    <dxf>
      <numFmt numFmtId="188" formatCode="&quot;$&quot;0.00"/>
    </dxf>
    <dxf>
      <numFmt numFmtId="187" formatCode="\-"/>
    </dxf>
    <dxf>
      <numFmt numFmtId="188" formatCode="&quot;$&quot;0.00"/>
    </dxf>
    <dxf>
      <numFmt numFmtId="187" formatCode="\-"/>
    </dxf>
    <dxf>
      <numFmt numFmtId="189" formatCode="_(* #,##0_);_(* \(#,##0\);_(* &quot;-&quot;_);_(@_)"/>
    </dxf>
    <dxf>
      <numFmt numFmtId="188" formatCode="&quot;$&quot;0.00"/>
    </dxf>
    <dxf>
      <numFmt numFmtId="187" formatCode="\-"/>
    </dxf>
    <dxf>
      <numFmt numFmtId="188" formatCode="&quot;$&quot;0.00"/>
    </dxf>
    <dxf>
      <numFmt numFmtId="186" formatCode="&quot;$&quot;#,##0.00"/>
    </dxf>
    <dxf>
      <numFmt numFmtId="189" formatCode="_(* #,##0_);_(* \(#,##0\);_(* &quot;-&quot;_);_(@_)"/>
    </dxf>
    <dxf>
      <numFmt numFmtId="189" formatCode="_(* #,##0_);_(* \(#,##0\);_(* &quot;-&quot;_);_(@_)"/>
    </dxf>
    <dxf>
      <numFmt numFmtId="187" formatCode="\-"/>
    </dxf>
    <dxf>
      <numFmt numFmtId="188" formatCode="&quot;$&quot;0.00"/>
    </dxf>
    <dxf>
      <numFmt numFmtId="188" formatCode="&quot;$&quot;0.00"/>
    </dxf>
    <dxf>
      <numFmt numFmtId="187" formatCode="\-"/>
    </dxf>
    <dxf>
      <numFmt numFmtId="188" formatCode="&quot;$&quot;0.00"/>
    </dxf>
    <dxf>
      <numFmt numFmtId="188" formatCode="&quot;$&quot;0.00"/>
    </dxf>
    <dxf>
      <numFmt numFmtId="187" formatCode="\-"/>
    </dxf>
    <dxf>
      <numFmt numFmtId="186" formatCode="&quot;$&quot;#,##0.00"/>
    </dxf>
    <dxf>
      <numFmt numFmtId="188" formatCode="&quot;$&quot;0.00"/>
    </dxf>
    <dxf>
      <numFmt numFmtId="188" formatCode="&quot;$&quot;0.00"/>
    </dxf>
    <dxf>
      <numFmt numFmtId="187" formatCode="\-"/>
    </dxf>
    <dxf>
      <numFmt numFmtId="187" formatCode="\-"/>
    </dxf>
    <dxf>
      <numFmt numFmtId="188" formatCode="&quot;$&quot;0.00"/>
    </dxf>
    <dxf>
      <numFmt numFmtId="187" formatCode="\-"/>
    </dxf>
    <dxf>
      <numFmt numFmtId="186" formatCode="&quot;$&quot;#,##0.00"/>
    </dxf>
    <dxf>
      <numFmt numFmtId="188" formatCode="&quot;$&quot;0.00"/>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6" formatCode="&quot;$&quot;#,##0.00"/>
    </dxf>
    <dxf>
      <numFmt numFmtId="189" formatCode="_(* #,##0_);_(* \(#,##0\);_(* &quot;-&quot;_);_(@_)"/>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6" formatCode="&quot;$&quot;#,##0.00"/>
    </dxf>
    <dxf>
      <numFmt numFmtId="188" formatCode="&quot;$&quot;0.00"/>
    </dxf>
    <dxf>
      <numFmt numFmtId="187" formatCode="\-"/>
    </dxf>
    <dxf>
      <numFmt numFmtId="186" formatCode="&quot;$&quot;#,##0.00"/>
    </dxf>
    <dxf>
      <numFmt numFmtId="188" formatCode="&quot;$&quot;0.00"/>
    </dxf>
    <dxf>
      <numFmt numFmtId="187" formatCode="\-"/>
    </dxf>
    <dxf>
      <numFmt numFmtId="188" formatCode="&quot;$&quot;0.00"/>
    </dxf>
    <dxf>
      <numFmt numFmtId="187" formatCode="\-"/>
    </dxf>
    <dxf>
      <numFmt numFmtId="189" formatCode="_(* #,##0_);_(* \(#,##0\);_(* &quot;-&quot;_);_(@_)"/>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7" formatCode="\-"/>
    </dxf>
    <dxf>
      <numFmt numFmtId="186" formatCode="&quot;$&quot;#,##0.00"/>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9" formatCode="_(* #,##0_);_(* \(#,##0\);_(* &quot;-&quot;_);_(@_)"/>
    </dxf>
    <dxf>
      <numFmt numFmtId="188" formatCode="&quot;$&quot;0.00"/>
    </dxf>
    <dxf>
      <numFmt numFmtId="187" formatCode="\-"/>
    </dxf>
    <dxf>
      <numFmt numFmtId="186" formatCode="&quot;$&quot;#,##0.00"/>
    </dxf>
    <dxf>
      <numFmt numFmtId="188" formatCode="&quot;$&quot;0.00"/>
    </dxf>
    <dxf>
      <numFmt numFmtId="187" formatCode="\-"/>
    </dxf>
    <dxf>
      <numFmt numFmtId="189" formatCode="_(* #,##0_);_(* \(#,##0\);_(* &quot;-&quot;_);_(@_)"/>
    </dxf>
    <dxf>
      <numFmt numFmtId="189" formatCode="_(* #,##0_);_(* \(#,##0\);_(* &quot;-&quot;_);_(@_)"/>
    </dxf>
    <dxf>
      <numFmt numFmtId="186" formatCode="&quot;$&quot;#,##0.00"/>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8" formatCode="&quot;$&quot;0.00"/>
    </dxf>
    <dxf>
      <numFmt numFmtId="187" formatCode="\-"/>
    </dxf>
    <dxf>
      <numFmt numFmtId="187" formatCode="\-"/>
    </dxf>
    <dxf>
      <numFmt numFmtId="188" formatCode="&quot;$&quot;0.00"/>
    </dxf>
    <dxf>
      <numFmt numFmtId="187" formatCode="\-"/>
    </dxf>
    <dxf>
      <numFmt numFmtId="188" formatCode="&quot;$&quot;0.00"/>
    </dxf>
    <dxf>
      <numFmt numFmtId="188" formatCode="&quot;$&quot;0.00"/>
    </dxf>
    <dxf>
      <numFmt numFmtId="187" formatCode="\-"/>
    </dxf>
    <dxf>
      <numFmt numFmtId="187" formatCode="\-"/>
    </dxf>
    <dxf>
      <numFmt numFmtId="189" formatCode="_(* #,##0_);_(* \(#,##0\);_(* &quot;-&quot;_);_(@_)"/>
    </dxf>
    <dxf>
      <numFmt numFmtId="189" formatCode="_(* #,##0_);_(* \(#,##0\);_(* &quot;-&quot;_);_(@_)"/>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13" Type="http://schemas.openxmlformats.org/officeDocument/2006/relationships/image" Target="../media/image13.jpg"/><Relationship Id="rId18" Type="http://schemas.openxmlformats.org/officeDocument/2006/relationships/image" Target="../media/image18.jpg"/><Relationship Id="rId26" Type="http://schemas.openxmlformats.org/officeDocument/2006/relationships/image" Target="../media/image26.jpg"/><Relationship Id="rId39" Type="http://schemas.openxmlformats.org/officeDocument/2006/relationships/image" Target="../media/image39.jpg"/><Relationship Id="rId3" Type="http://schemas.openxmlformats.org/officeDocument/2006/relationships/image" Target="../media/image3.jpg"/><Relationship Id="rId21" Type="http://schemas.openxmlformats.org/officeDocument/2006/relationships/image" Target="../media/image21.jpg"/><Relationship Id="rId34" Type="http://schemas.openxmlformats.org/officeDocument/2006/relationships/image" Target="../media/image34.jpg"/><Relationship Id="rId42" Type="http://schemas.openxmlformats.org/officeDocument/2006/relationships/image" Target="../media/image42.jpg"/><Relationship Id="rId7" Type="http://schemas.openxmlformats.org/officeDocument/2006/relationships/image" Target="../media/image7.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33" Type="http://schemas.openxmlformats.org/officeDocument/2006/relationships/image" Target="../media/image33.jpg"/><Relationship Id="rId38" Type="http://schemas.openxmlformats.org/officeDocument/2006/relationships/image" Target="../media/image38.jpg"/><Relationship Id="rId2" Type="http://schemas.openxmlformats.org/officeDocument/2006/relationships/image" Target="../media/image2.jpg"/><Relationship Id="rId16" Type="http://schemas.openxmlformats.org/officeDocument/2006/relationships/image" Target="../media/image16.jpg"/><Relationship Id="rId20" Type="http://schemas.openxmlformats.org/officeDocument/2006/relationships/image" Target="../media/image20.jpg"/><Relationship Id="rId29" Type="http://schemas.openxmlformats.org/officeDocument/2006/relationships/image" Target="../media/image29.jpg"/><Relationship Id="rId41" Type="http://schemas.openxmlformats.org/officeDocument/2006/relationships/image" Target="../media/image41.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jpg"/><Relationship Id="rId40" Type="http://schemas.openxmlformats.org/officeDocument/2006/relationships/image" Target="../media/image40.jpg"/><Relationship Id="rId5" Type="http://schemas.openxmlformats.org/officeDocument/2006/relationships/image" Target="../media/image5.jpg"/><Relationship Id="rId15" Type="http://schemas.openxmlformats.org/officeDocument/2006/relationships/image" Target="../media/image15.jpg"/><Relationship Id="rId23" Type="http://schemas.openxmlformats.org/officeDocument/2006/relationships/image" Target="../media/image23.jpg"/><Relationship Id="rId28" Type="http://schemas.openxmlformats.org/officeDocument/2006/relationships/image" Target="../media/image28.jpg"/><Relationship Id="rId36" Type="http://schemas.openxmlformats.org/officeDocument/2006/relationships/image" Target="../media/image36.jpg"/><Relationship Id="rId10" Type="http://schemas.openxmlformats.org/officeDocument/2006/relationships/image" Target="../media/image10.jpg"/><Relationship Id="rId19" Type="http://schemas.openxmlformats.org/officeDocument/2006/relationships/image" Target="../media/image19.jpg"/><Relationship Id="rId31" Type="http://schemas.openxmlformats.org/officeDocument/2006/relationships/image" Target="../media/image31.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g"/><Relationship Id="rId35" Type="http://schemas.openxmlformats.org/officeDocument/2006/relationships/image" Target="../media/image35.jpg"/></Relationships>
</file>

<file path=xl/drawings/_rels/drawing2.xml.rels><?xml version="1.0" encoding="UTF-8" standalone="yes"?>
<Relationships xmlns="http://schemas.openxmlformats.org/package/2006/relationships"><Relationship Id="rId8" Type="http://schemas.openxmlformats.org/officeDocument/2006/relationships/image" Target="../media/image50.png"/><Relationship Id="rId3" Type="http://schemas.openxmlformats.org/officeDocument/2006/relationships/image" Target="../media/image45.png"/><Relationship Id="rId7" Type="http://schemas.openxmlformats.org/officeDocument/2006/relationships/image" Target="../media/image49.jpg"/><Relationship Id="rId2" Type="http://schemas.openxmlformats.org/officeDocument/2006/relationships/image" Target="../media/image44.jpe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10" Type="http://schemas.openxmlformats.org/officeDocument/2006/relationships/image" Target="../media/image52.jpg"/><Relationship Id="rId4" Type="http://schemas.openxmlformats.org/officeDocument/2006/relationships/image" Target="../media/image46.png"/><Relationship Id="rId9" Type="http://schemas.openxmlformats.org/officeDocument/2006/relationships/image" Target="../media/image51.jp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12</xdr:col>
      <xdr:colOff>140208</xdr:colOff>
      <xdr:row>18</xdr:row>
      <xdr:rowOff>85344</xdr:rowOff>
    </xdr:to>
    <xdr:pic>
      <xdr:nvPicPr>
        <xdr:cNvPr id="3" name="Picture 2">
          <a:extLst>
            <a:ext uri="{FF2B5EF4-FFF2-40B4-BE49-F238E27FC236}">
              <a16:creationId xmlns:a16="http://schemas.microsoft.com/office/drawing/2014/main" id="{920CF4D9-508E-6478-3CA7-255E2C451D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434340"/>
          <a:ext cx="7455408" cy="2767584"/>
        </a:xfrm>
        <a:prstGeom prst="rect">
          <a:avLst/>
        </a:prstGeom>
      </xdr:spPr>
    </xdr:pic>
    <xdr:clientData/>
  </xdr:twoCellAnchor>
  <xdr:twoCellAnchor editAs="oneCell">
    <xdr:from>
      <xdr:col>0</xdr:col>
      <xdr:colOff>0</xdr:colOff>
      <xdr:row>20</xdr:row>
      <xdr:rowOff>0</xdr:rowOff>
    </xdr:from>
    <xdr:to>
      <xdr:col>12</xdr:col>
      <xdr:colOff>140208</xdr:colOff>
      <xdr:row>37</xdr:row>
      <xdr:rowOff>149352</xdr:rowOff>
    </xdr:to>
    <xdr:pic>
      <xdr:nvPicPr>
        <xdr:cNvPr id="5" name="Picture 4">
          <a:extLst>
            <a:ext uri="{FF2B5EF4-FFF2-40B4-BE49-F238E27FC236}">
              <a16:creationId xmlns:a16="http://schemas.microsoft.com/office/drawing/2014/main" id="{58CA53B6-BBBC-EF4D-5388-8B34CF221FC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3451860"/>
          <a:ext cx="7455408" cy="2999232"/>
        </a:xfrm>
        <a:prstGeom prst="rect">
          <a:avLst/>
        </a:prstGeom>
      </xdr:spPr>
    </xdr:pic>
    <xdr:clientData/>
  </xdr:twoCellAnchor>
  <xdr:twoCellAnchor editAs="oneCell">
    <xdr:from>
      <xdr:col>0</xdr:col>
      <xdr:colOff>0</xdr:colOff>
      <xdr:row>39</xdr:row>
      <xdr:rowOff>0</xdr:rowOff>
    </xdr:from>
    <xdr:to>
      <xdr:col>12</xdr:col>
      <xdr:colOff>140208</xdr:colOff>
      <xdr:row>55</xdr:row>
      <xdr:rowOff>128016</xdr:rowOff>
    </xdr:to>
    <xdr:pic>
      <xdr:nvPicPr>
        <xdr:cNvPr id="7" name="Picture 6">
          <a:extLst>
            <a:ext uri="{FF2B5EF4-FFF2-40B4-BE49-F238E27FC236}">
              <a16:creationId xmlns:a16="http://schemas.microsoft.com/office/drawing/2014/main" id="{FA75D000-42D3-9D29-0FFB-FA4C8DB9A53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6637020"/>
          <a:ext cx="7455408" cy="2810256"/>
        </a:xfrm>
        <a:prstGeom prst="rect">
          <a:avLst/>
        </a:prstGeom>
      </xdr:spPr>
    </xdr:pic>
    <xdr:clientData/>
  </xdr:twoCellAnchor>
  <xdr:twoCellAnchor editAs="oneCell">
    <xdr:from>
      <xdr:col>0</xdr:col>
      <xdr:colOff>0</xdr:colOff>
      <xdr:row>57</xdr:row>
      <xdr:rowOff>0</xdr:rowOff>
    </xdr:from>
    <xdr:to>
      <xdr:col>12</xdr:col>
      <xdr:colOff>140208</xdr:colOff>
      <xdr:row>73</xdr:row>
      <xdr:rowOff>128016</xdr:rowOff>
    </xdr:to>
    <xdr:pic>
      <xdr:nvPicPr>
        <xdr:cNvPr id="9" name="Picture 8">
          <a:extLst>
            <a:ext uri="{FF2B5EF4-FFF2-40B4-BE49-F238E27FC236}">
              <a16:creationId xmlns:a16="http://schemas.microsoft.com/office/drawing/2014/main" id="{E6D78A38-79CD-D3F9-8E7A-7619357336D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9654540"/>
          <a:ext cx="7455408" cy="2810256"/>
        </a:xfrm>
        <a:prstGeom prst="rect">
          <a:avLst/>
        </a:prstGeom>
      </xdr:spPr>
    </xdr:pic>
    <xdr:clientData/>
  </xdr:twoCellAnchor>
  <xdr:twoCellAnchor editAs="oneCell">
    <xdr:from>
      <xdr:col>0</xdr:col>
      <xdr:colOff>0</xdr:colOff>
      <xdr:row>75</xdr:row>
      <xdr:rowOff>0</xdr:rowOff>
    </xdr:from>
    <xdr:to>
      <xdr:col>12</xdr:col>
      <xdr:colOff>140208</xdr:colOff>
      <xdr:row>95</xdr:row>
      <xdr:rowOff>12192</xdr:rowOff>
    </xdr:to>
    <xdr:pic>
      <xdr:nvPicPr>
        <xdr:cNvPr id="11" name="Picture 10">
          <a:extLst>
            <a:ext uri="{FF2B5EF4-FFF2-40B4-BE49-F238E27FC236}">
              <a16:creationId xmlns:a16="http://schemas.microsoft.com/office/drawing/2014/main" id="{CFC37658-AED7-44D7-C1A0-12543AAFC8F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2672060"/>
          <a:ext cx="7455408" cy="3364992"/>
        </a:xfrm>
        <a:prstGeom prst="rect">
          <a:avLst/>
        </a:prstGeom>
      </xdr:spPr>
    </xdr:pic>
    <xdr:clientData/>
  </xdr:twoCellAnchor>
  <xdr:twoCellAnchor editAs="oneCell">
    <xdr:from>
      <xdr:col>0</xdr:col>
      <xdr:colOff>0</xdr:colOff>
      <xdr:row>97</xdr:row>
      <xdr:rowOff>0</xdr:rowOff>
    </xdr:from>
    <xdr:to>
      <xdr:col>12</xdr:col>
      <xdr:colOff>140208</xdr:colOff>
      <xdr:row>113</xdr:row>
      <xdr:rowOff>128016</xdr:rowOff>
    </xdr:to>
    <xdr:pic>
      <xdr:nvPicPr>
        <xdr:cNvPr id="13" name="Picture 12">
          <a:extLst>
            <a:ext uri="{FF2B5EF4-FFF2-40B4-BE49-F238E27FC236}">
              <a16:creationId xmlns:a16="http://schemas.microsoft.com/office/drawing/2014/main" id="{5857DB64-7A26-F3ED-81A2-AE2737FE5FB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6360140"/>
          <a:ext cx="7455408" cy="2810256"/>
        </a:xfrm>
        <a:prstGeom prst="rect">
          <a:avLst/>
        </a:prstGeom>
      </xdr:spPr>
    </xdr:pic>
    <xdr:clientData/>
  </xdr:twoCellAnchor>
  <xdr:twoCellAnchor editAs="oneCell">
    <xdr:from>
      <xdr:col>0</xdr:col>
      <xdr:colOff>0</xdr:colOff>
      <xdr:row>115</xdr:row>
      <xdr:rowOff>0</xdr:rowOff>
    </xdr:from>
    <xdr:to>
      <xdr:col>12</xdr:col>
      <xdr:colOff>140208</xdr:colOff>
      <xdr:row>130</xdr:row>
      <xdr:rowOff>137160</xdr:rowOff>
    </xdr:to>
    <xdr:pic>
      <xdr:nvPicPr>
        <xdr:cNvPr id="15" name="Picture 14">
          <a:extLst>
            <a:ext uri="{FF2B5EF4-FFF2-40B4-BE49-F238E27FC236}">
              <a16:creationId xmlns:a16="http://schemas.microsoft.com/office/drawing/2014/main" id="{3236DC30-9C2A-85F1-5830-63445CE249C7}"/>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19377660"/>
          <a:ext cx="7455408" cy="2651760"/>
        </a:xfrm>
        <a:prstGeom prst="rect">
          <a:avLst/>
        </a:prstGeom>
      </xdr:spPr>
    </xdr:pic>
    <xdr:clientData/>
  </xdr:twoCellAnchor>
  <xdr:twoCellAnchor editAs="oneCell">
    <xdr:from>
      <xdr:col>0</xdr:col>
      <xdr:colOff>0</xdr:colOff>
      <xdr:row>132</xdr:row>
      <xdr:rowOff>0</xdr:rowOff>
    </xdr:from>
    <xdr:to>
      <xdr:col>12</xdr:col>
      <xdr:colOff>140208</xdr:colOff>
      <xdr:row>149</xdr:row>
      <xdr:rowOff>39624</xdr:rowOff>
    </xdr:to>
    <xdr:pic>
      <xdr:nvPicPr>
        <xdr:cNvPr id="17" name="Picture 16">
          <a:extLst>
            <a:ext uri="{FF2B5EF4-FFF2-40B4-BE49-F238E27FC236}">
              <a16:creationId xmlns:a16="http://schemas.microsoft.com/office/drawing/2014/main" id="{14C33DDE-E966-1CC8-D9D5-04A6F5F2A1E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0" y="22227540"/>
          <a:ext cx="7455408" cy="2889504"/>
        </a:xfrm>
        <a:prstGeom prst="rect">
          <a:avLst/>
        </a:prstGeom>
      </xdr:spPr>
    </xdr:pic>
    <xdr:clientData/>
  </xdr:twoCellAnchor>
  <xdr:twoCellAnchor editAs="oneCell">
    <xdr:from>
      <xdr:col>0</xdr:col>
      <xdr:colOff>0</xdr:colOff>
      <xdr:row>151</xdr:row>
      <xdr:rowOff>0</xdr:rowOff>
    </xdr:from>
    <xdr:to>
      <xdr:col>12</xdr:col>
      <xdr:colOff>140208</xdr:colOff>
      <xdr:row>166</xdr:row>
      <xdr:rowOff>143256</xdr:rowOff>
    </xdr:to>
    <xdr:pic>
      <xdr:nvPicPr>
        <xdr:cNvPr id="19" name="Picture 18">
          <a:extLst>
            <a:ext uri="{FF2B5EF4-FFF2-40B4-BE49-F238E27FC236}">
              <a16:creationId xmlns:a16="http://schemas.microsoft.com/office/drawing/2014/main" id="{9E05CAD2-D30D-5EE2-B48C-998899B3FC5E}"/>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0" y="25412700"/>
          <a:ext cx="7455408" cy="2657856"/>
        </a:xfrm>
        <a:prstGeom prst="rect">
          <a:avLst/>
        </a:prstGeom>
      </xdr:spPr>
    </xdr:pic>
    <xdr:clientData/>
  </xdr:twoCellAnchor>
  <xdr:twoCellAnchor editAs="oneCell">
    <xdr:from>
      <xdr:col>0</xdr:col>
      <xdr:colOff>0</xdr:colOff>
      <xdr:row>168</xdr:row>
      <xdr:rowOff>0</xdr:rowOff>
    </xdr:from>
    <xdr:to>
      <xdr:col>12</xdr:col>
      <xdr:colOff>140208</xdr:colOff>
      <xdr:row>187</xdr:row>
      <xdr:rowOff>118872</xdr:rowOff>
    </xdr:to>
    <xdr:pic>
      <xdr:nvPicPr>
        <xdr:cNvPr id="21" name="Picture 20">
          <a:extLst>
            <a:ext uri="{FF2B5EF4-FFF2-40B4-BE49-F238E27FC236}">
              <a16:creationId xmlns:a16="http://schemas.microsoft.com/office/drawing/2014/main" id="{6A36D5EF-B454-0BA8-40A5-F3987EF8C807}"/>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0" y="28262580"/>
          <a:ext cx="7455408" cy="3304032"/>
        </a:xfrm>
        <a:prstGeom prst="rect">
          <a:avLst/>
        </a:prstGeom>
      </xdr:spPr>
    </xdr:pic>
    <xdr:clientData/>
  </xdr:twoCellAnchor>
  <xdr:twoCellAnchor editAs="oneCell">
    <xdr:from>
      <xdr:col>0</xdr:col>
      <xdr:colOff>0</xdr:colOff>
      <xdr:row>189</xdr:row>
      <xdr:rowOff>0</xdr:rowOff>
    </xdr:from>
    <xdr:to>
      <xdr:col>12</xdr:col>
      <xdr:colOff>140208</xdr:colOff>
      <xdr:row>205</xdr:row>
      <xdr:rowOff>128016</xdr:rowOff>
    </xdr:to>
    <xdr:pic>
      <xdr:nvPicPr>
        <xdr:cNvPr id="23" name="Picture 22">
          <a:extLst>
            <a:ext uri="{FF2B5EF4-FFF2-40B4-BE49-F238E27FC236}">
              <a16:creationId xmlns:a16="http://schemas.microsoft.com/office/drawing/2014/main" id="{8B7CBC49-21FA-7C58-B986-6AEEB63CD579}"/>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0" y="31783020"/>
          <a:ext cx="7455408" cy="2810256"/>
        </a:xfrm>
        <a:prstGeom prst="rect">
          <a:avLst/>
        </a:prstGeom>
      </xdr:spPr>
    </xdr:pic>
    <xdr:clientData/>
  </xdr:twoCellAnchor>
  <xdr:twoCellAnchor editAs="oneCell">
    <xdr:from>
      <xdr:col>0</xdr:col>
      <xdr:colOff>0</xdr:colOff>
      <xdr:row>207</xdr:row>
      <xdr:rowOff>0</xdr:rowOff>
    </xdr:from>
    <xdr:to>
      <xdr:col>12</xdr:col>
      <xdr:colOff>140208</xdr:colOff>
      <xdr:row>222</xdr:row>
      <xdr:rowOff>143256</xdr:rowOff>
    </xdr:to>
    <xdr:pic>
      <xdr:nvPicPr>
        <xdr:cNvPr id="25" name="Picture 24">
          <a:extLst>
            <a:ext uri="{FF2B5EF4-FFF2-40B4-BE49-F238E27FC236}">
              <a16:creationId xmlns:a16="http://schemas.microsoft.com/office/drawing/2014/main" id="{CB517F55-9D15-8B7B-5421-204A015C56E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0" y="34800540"/>
          <a:ext cx="7455408" cy="2657856"/>
        </a:xfrm>
        <a:prstGeom prst="rect">
          <a:avLst/>
        </a:prstGeom>
      </xdr:spPr>
    </xdr:pic>
    <xdr:clientData/>
  </xdr:twoCellAnchor>
  <xdr:twoCellAnchor editAs="oneCell">
    <xdr:from>
      <xdr:col>0</xdr:col>
      <xdr:colOff>0</xdr:colOff>
      <xdr:row>224</xdr:row>
      <xdr:rowOff>0</xdr:rowOff>
    </xdr:from>
    <xdr:to>
      <xdr:col>12</xdr:col>
      <xdr:colOff>140208</xdr:colOff>
      <xdr:row>240</xdr:row>
      <xdr:rowOff>0</xdr:rowOff>
    </xdr:to>
    <xdr:pic>
      <xdr:nvPicPr>
        <xdr:cNvPr id="27" name="Picture 26">
          <a:extLst>
            <a:ext uri="{FF2B5EF4-FFF2-40B4-BE49-F238E27FC236}">
              <a16:creationId xmlns:a16="http://schemas.microsoft.com/office/drawing/2014/main" id="{E4FF54F1-6E50-FD5F-8040-0BDDA2232118}"/>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0" y="37650420"/>
          <a:ext cx="7455408" cy="2682240"/>
        </a:xfrm>
        <a:prstGeom prst="rect">
          <a:avLst/>
        </a:prstGeom>
      </xdr:spPr>
    </xdr:pic>
    <xdr:clientData/>
  </xdr:twoCellAnchor>
  <xdr:twoCellAnchor editAs="oneCell">
    <xdr:from>
      <xdr:col>0</xdr:col>
      <xdr:colOff>0</xdr:colOff>
      <xdr:row>241</xdr:row>
      <xdr:rowOff>0</xdr:rowOff>
    </xdr:from>
    <xdr:to>
      <xdr:col>12</xdr:col>
      <xdr:colOff>140208</xdr:colOff>
      <xdr:row>257</xdr:row>
      <xdr:rowOff>128016</xdr:rowOff>
    </xdr:to>
    <xdr:pic>
      <xdr:nvPicPr>
        <xdr:cNvPr id="29" name="Picture 28">
          <a:extLst>
            <a:ext uri="{FF2B5EF4-FFF2-40B4-BE49-F238E27FC236}">
              <a16:creationId xmlns:a16="http://schemas.microsoft.com/office/drawing/2014/main" id="{0F62E944-C5E7-F4BA-8DD6-DDAB218FBD74}"/>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0" y="40500300"/>
          <a:ext cx="7455408" cy="2810256"/>
        </a:xfrm>
        <a:prstGeom prst="rect">
          <a:avLst/>
        </a:prstGeom>
      </xdr:spPr>
    </xdr:pic>
    <xdr:clientData/>
  </xdr:twoCellAnchor>
  <xdr:twoCellAnchor editAs="oneCell">
    <xdr:from>
      <xdr:col>0</xdr:col>
      <xdr:colOff>0</xdr:colOff>
      <xdr:row>259</xdr:row>
      <xdr:rowOff>0</xdr:rowOff>
    </xdr:from>
    <xdr:to>
      <xdr:col>12</xdr:col>
      <xdr:colOff>140208</xdr:colOff>
      <xdr:row>275</xdr:row>
      <xdr:rowOff>128016</xdr:rowOff>
    </xdr:to>
    <xdr:pic>
      <xdr:nvPicPr>
        <xdr:cNvPr id="31" name="Picture 30">
          <a:extLst>
            <a:ext uri="{FF2B5EF4-FFF2-40B4-BE49-F238E27FC236}">
              <a16:creationId xmlns:a16="http://schemas.microsoft.com/office/drawing/2014/main" id="{B44AEE4F-758C-5031-CD9B-7E01EFF08AB3}"/>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0" y="43517820"/>
          <a:ext cx="7455408" cy="2810256"/>
        </a:xfrm>
        <a:prstGeom prst="rect">
          <a:avLst/>
        </a:prstGeom>
      </xdr:spPr>
    </xdr:pic>
    <xdr:clientData/>
  </xdr:twoCellAnchor>
  <xdr:twoCellAnchor editAs="oneCell">
    <xdr:from>
      <xdr:col>14</xdr:col>
      <xdr:colOff>0</xdr:colOff>
      <xdr:row>2</xdr:row>
      <xdr:rowOff>0</xdr:rowOff>
    </xdr:from>
    <xdr:to>
      <xdr:col>26</xdr:col>
      <xdr:colOff>140208</xdr:colOff>
      <xdr:row>18</xdr:row>
      <xdr:rowOff>146304</xdr:rowOff>
    </xdr:to>
    <xdr:pic>
      <xdr:nvPicPr>
        <xdr:cNvPr id="33" name="Picture 32">
          <a:extLst>
            <a:ext uri="{FF2B5EF4-FFF2-40B4-BE49-F238E27FC236}">
              <a16:creationId xmlns:a16="http://schemas.microsoft.com/office/drawing/2014/main" id="{6DD79998-6C57-ADE8-5523-867E2A8A295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534400" y="434340"/>
          <a:ext cx="7455408" cy="2828544"/>
        </a:xfrm>
        <a:prstGeom prst="rect">
          <a:avLst/>
        </a:prstGeom>
      </xdr:spPr>
    </xdr:pic>
    <xdr:clientData/>
  </xdr:twoCellAnchor>
  <xdr:twoCellAnchor editAs="oneCell">
    <xdr:from>
      <xdr:col>14</xdr:col>
      <xdr:colOff>0</xdr:colOff>
      <xdr:row>20</xdr:row>
      <xdr:rowOff>0</xdr:rowOff>
    </xdr:from>
    <xdr:to>
      <xdr:col>26</xdr:col>
      <xdr:colOff>140208</xdr:colOff>
      <xdr:row>36</xdr:row>
      <xdr:rowOff>128016</xdr:rowOff>
    </xdr:to>
    <xdr:pic>
      <xdr:nvPicPr>
        <xdr:cNvPr id="35" name="Picture 34">
          <a:extLst>
            <a:ext uri="{FF2B5EF4-FFF2-40B4-BE49-F238E27FC236}">
              <a16:creationId xmlns:a16="http://schemas.microsoft.com/office/drawing/2014/main" id="{CDD1D35A-0595-E248-B72F-13CE0610EFE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8534400" y="3451860"/>
          <a:ext cx="7455408" cy="2810256"/>
        </a:xfrm>
        <a:prstGeom prst="rect">
          <a:avLst/>
        </a:prstGeom>
      </xdr:spPr>
    </xdr:pic>
    <xdr:clientData/>
  </xdr:twoCellAnchor>
  <xdr:twoCellAnchor editAs="oneCell">
    <xdr:from>
      <xdr:col>14</xdr:col>
      <xdr:colOff>0</xdr:colOff>
      <xdr:row>39</xdr:row>
      <xdr:rowOff>0</xdr:rowOff>
    </xdr:from>
    <xdr:to>
      <xdr:col>26</xdr:col>
      <xdr:colOff>140208</xdr:colOff>
      <xdr:row>56</xdr:row>
      <xdr:rowOff>21336</xdr:rowOff>
    </xdr:to>
    <xdr:pic>
      <xdr:nvPicPr>
        <xdr:cNvPr id="37" name="Picture 36">
          <a:extLst>
            <a:ext uri="{FF2B5EF4-FFF2-40B4-BE49-F238E27FC236}">
              <a16:creationId xmlns:a16="http://schemas.microsoft.com/office/drawing/2014/main" id="{8A5FE150-BE43-11DA-AB1B-1C87EDB8CA6C}"/>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8534400" y="6637020"/>
          <a:ext cx="7455408" cy="2871216"/>
        </a:xfrm>
        <a:prstGeom prst="rect">
          <a:avLst/>
        </a:prstGeom>
      </xdr:spPr>
    </xdr:pic>
    <xdr:clientData/>
  </xdr:twoCellAnchor>
  <xdr:twoCellAnchor editAs="oneCell">
    <xdr:from>
      <xdr:col>14</xdr:col>
      <xdr:colOff>0</xdr:colOff>
      <xdr:row>58</xdr:row>
      <xdr:rowOff>0</xdr:rowOff>
    </xdr:from>
    <xdr:to>
      <xdr:col>26</xdr:col>
      <xdr:colOff>140208</xdr:colOff>
      <xdr:row>75</xdr:row>
      <xdr:rowOff>39624</xdr:rowOff>
    </xdr:to>
    <xdr:pic>
      <xdr:nvPicPr>
        <xdr:cNvPr id="39" name="Picture 38">
          <a:extLst>
            <a:ext uri="{FF2B5EF4-FFF2-40B4-BE49-F238E27FC236}">
              <a16:creationId xmlns:a16="http://schemas.microsoft.com/office/drawing/2014/main" id="{E9B5279D-EAC6-5654-50AA-F7B9B47B58B9}"/>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534400" y="9822180"/>
          <a:ext cx="7455408" cy="2889504"/>
        </a:xfrm>
        <a:prstGeom prst="rect">
          <a:avLst/>
        </a:prstGeom>
      </xdr:spPr>
    </xdr:pic>
    <xdr:clientData/>
  </xdr:twoCellAnchor>
  <xdr:twoCellAnchor editAs="oneCell">
    <xdr:from>
      <xdr:col>14</xdr:col>
      <xdr:colOff>0</xdr:colOff>
      <xdr:row>77</xdr:row>
      <xdr:rowOff>0</xdr:rowOff>
    </xdr:from>
    <xdr:to>
      <xdr:col>26</xdr:col>
      <xdr:colOff>140208</xdr:colOff>
      <xdr:row>94</xdr:row>
      <xdr:rowOff>33528</xdr:rowOff>
    </xdr:to>
    <xdr:pic>
      <xdr:nvPicPr>
        <xdr:cNvPr id="41" name="Picture 40">
          <a:extLst>
            <a:ext uri="{FF2B5EF4-FFF2-40B4-BE49-F238E27FC236}">
              <a16:creationId xmlns:a16="http://schemas.microsoft.com/office/drawing/2014/main" id="{28FA0DC7-A4B7-60DF-1EFC-CF7C16676784}"/>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8534400" y="13007340"/>
          <a:ext cx="7455408" cy="2883408"/>
        </a:xfrm>
        <a:prstGeom prst="rect">
          <a:avLst/>
        </a:prstGeom>
      </xdr:spPr>
    </xdr:pic>
    <xdr:clientData/>
  </xdr:twoCellAnchor>
  <xdr:twoCellAnchor editAs="oneCell">
    <xdr:from>
      <xdr:col>14</xdr:col>
      <xdr:colOff>0</xdr:colOff>
      <xdr:row>96</xdr:row>
      <xdr:rowOff>0</xdr:rowOff>
    </xdr:from>
    <xdr:to>
      <xdr:col>26</xdr:col>
      <xdr:colOff>140208</xdr:colOff>
      <xdr:row>112</xdr:row>
      <xdr:rowOff>128016</xdr:rowOff>
    </xdr:to>
    <xdr:pic>
      <xdr:nvPicPr>
        <xdr:cNvPr id="43" name="Picture 42">
          <a:extLst>
            <a:ext uri="{FF2B5EF4-FFF2-40B4-BE49-F238E27FC236}">
              <a16:creationId xmlns:a16="http://schemas.microsoft.com/office/drawing/2014/main" id="{D372BAC8-01B1-9C12-2E33-890BC640C4C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8534400" y="16192500"/>
          <a:ext cx="7455408" cy="2810256"/>
        </a:xfrm>
        <a:prstGeom prst="rect">
          <a:avLst/>
        </a:prstGeom>
      </xdr:spPr>
    </xdr:pic>
    <xdr:clientData/>
  </xdr:twoCellAnchor>
  <xdr:twoCellAnchor editAs="oneCell">
    <xdr:from>
      <xdr:col>28</xdr:col>
      <xdr:colOff>0</xdr:colOff>
      <xdr:row>2</xdr:row>
      <xdr:rowOff>1</xdr:rowOff>
    </xdr:from>
    <xdr:to>
      <xdr:col>39</xdr:col>
      <xdr:colOff>571500</xdr:colOff>
      <xdr:row>21</xdr:row>
      <xdr:rowOff>93403</xdr:rowOff>
    </xdr:to>
    <xdr:pic>
      <xdr:nvPicPr>
        <xdr:cNvPr id="45" name="Picture 44">
          <a:extLst>
            <a:ext uri="{FF2B5EF4-FFF2-40B4-BE49-F238E27FC236}">
              <a16:creationId xmlns:a16="http://schemas.microsoft.com/office/drawing/2014/main" id="{C1B76E18-9EC0-55ED-A1FC-3A1B4AB16F14}"/>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068800" y="434341"/>
          <a:ext cx="7277100" cy="3278562"/>
        </a:xfrm>
        <a:prstGeom prst="rect">
          <a:avLst/>
        </a:prstGeom>
      </xdr:spPr>
    </xdr:pic>
    <xdr:clientData/>
  </xdr:twoCellAnchor>
  <xdr:twoCellAnchor editAs="oneCell">
    <xdr:from>
      <xdr:col>28</xdr:col>
      <xdr:colOff>0</xdr:colOff>
      <xdr:row>23</xdr:row>
      <xdr:rowOff>0</xdr:rowOff>
    </xdr:from>
    <xdr:to>
      <xdr:col>40</xdr:col>
      <xdr:colOff>140208</xdr:colOff>
      <xdr:row>39</xdr:row>
      <xdr:rowOff>152400</xdr:rowOff>
    </xdr:to>
    <xdr:pic>
      <xdr:nvPicPr>
        <xdr:cNvPr id="49" name="Picture 48">
          <a:extLst>
            <a:ext uri="{FF2B5EF4-FFF2-40B4-BE49-F238E27FC236}">
              <a16:creationId xmlns:a16="http://schemas.microsoft.com/office/drawing/2014/main" id="{0B5A6FC9-8755-A9B2-A516-5E70A6730875}"/>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068800" y="3954780"/>
          <a:ext cx="7455408" cy="2834640"/>
        </a:xfrm>
        <a:prstGeom prst="rect">
          <a:avLst/>
        </a:prstGeom>
      </xdr:spPr>
    </xdr:pic>
    <xdr:clientData/>
  </xdr:twoCellAnchor>
  <xdr:twoCellAnchor editAs="oneCell">
    <xdr:from>
      <xdr:col>28</xdr:col>
      <xdr:colOff>0</xdr:colOff>
      <xdr:row>42</xdr:row>
      <xdr:rowOff>0</xdr:rowOff>
    </xdr:from>
    <xdr:to>
      <xdr:col>40</xdr:col>
      <xdr:colOff>140208</xdr:colOff>
      <xdr:row>61</xdr:row>
      <xdr:rowOff>9144</xdr:rowOff>
    </xdr:to>
    <xdr:pic>
      <xdr:nvPicPr>
        <xdr:cNvPr id="51" name="Picture 50">
          <a:extLst>
            <a:ext uri="{FF2B5EF4-FFF2-40B4-BE49-F238E27FC236}">
              <a16:creationId xmlns:a16="http://schemas.microsoft.com/office/drawing/2014/main" id="{AA6EDDDD-9172-3FAC-A71C-98B6D8B20D08}"/>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068800" y="7139940"/>
          <a:ext cx="7455408" cy="3194304"/>
        </a:xfrm>
        <a:prstGeom prst="rect">
          <a:avLst/>
        </a:prstGeom>
      </xdr:spPr>
    </xdr:pic>
    <xdr:clientData/>
  </xdr:twoCellAnchor>
  <xdr:twoCellAnchor editAs="oneCell">
    <xdr:from>
      <xdr:col>28</xdr:col>
      <xdr:colOff>0</xdr:colOff>
      <xdr:row>63</xdr:row>
      <xdr:rowOff>0</xdr:rowOff>
    </xdr:from>
    <xdr:to>
      <xdr:col>40</xdr:col>
      <xdr:colOff>140208</xdr:colOff>
      <xdr:row>83</xdr:row>
      <xdr:rowOff>6096</xdr:rowOff>
    </xdr:to>
    <xdr:pic>
      <xdr:nvPicPr>
        <xdr:cNvPr id="53" name="Picture 52">
          <a:extLst>
            <a:ext uri="{FF2B5EF4-FFF2-40B4-BE49-F238E27FC236}">
              <a16:creationId xmlns:a16="http://schemas.microsoft.com/office/drawing/2014/main" id="{3FC916AA-9D9B-C9BB-9F7F-7F543C037EF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068800" y="10660380"/>
          <a:ext cx="7455408" cy="3358896"/>
        </a:xfrm>
        <a:prstGeom prst="rect">
          <a:avLst/>
        </a:prstGeom>
      </xdr:spPr>
    </xdr:pic>
    <xdr:clientData/>
  </xdr:twoCellAnchor>
  <xdr:twoCellAnchor editAs="oneCell">
    <xdr:from>
      <xdr:col>28</xdr:col>
      <xdr:colOff>0</xdr:colOff>
      <xdr:row>85</xdr:row>
      <xdr:rowOff>0</xdr:rowOff>
    </xdr:from>
    <xdr:to>
      <xdr:col>40</xdr:col>
      <xdr:colOff>140208</xdr:colOff>
      <xdr:row>105</xdr:row>
      <xdr:rowOff>6096</xdr:rowOff>
    </xdr:to>
    <xdr:pic>
      <xdr:nvPicPr>
        <xdr:cNvPr id="55" name="Picture 54">
          <a:extLst>
            <a:ext uri="{FF2B5EF4-FFF2-40B4-BE49-F238E27FC236}">
              <a16:creationId xmlns:a16="http://schemas.microsoft.com/office/drawing/2014/main" id="{7838AFA8-FF38-6AF5-A252-7451BB63F691}"/>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068800" y="14348460"/>
          <a:ext cx="7455408" cy="3358896"/>
        </a:xfrm>
        <a:prstGeom prst="rect">
          <a:avLst/>
        </a:prstGeom>
      </xdr:spPr>
    </xdr:pic>
    <xdr:clientData/>
  </xdr:twoCellAnchor>
  <xdr:twoCellAnchor editAs="oneCell">
    <xdr:from>
      <xdr:col>28</xdr:col>
      <xdr:colOff>0</xdr:colOff>
      <xdr:row>107</xdr:row>
      <xdr:rowOff>0</xdr:rowOff>
    </xdr:from>
    <xdr:to>
      <xdr:col>40</xdr:col>
      <xdr:colOff>140208</xdr:colOff>
      <xdr:row>132</xdr:row>
      <xdr:rowOff>149352</xdr:rowOff>
    </xdr:to>
    <xdr:pic>
      <xdr:nvPicPr>
        <xdr:cNvPr id="57" name="Picture 56">
          <a:extLst>
            <a:ext uri="{FF2B5EF4-FFF2-40B4-BE49-F238E27FC236}">
              <a16:creationId xmlns:a16="http://schemas.microsoft.com/office/drawing/2014/main" id="{6012C8E6-51A2-9641-885E-29A707277DA8}"/>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068800" y="18036540"/>
          <a:ext cx="7455408" cy="4340352"/>
        </a:xfrm>
        <a:prstGeom prst="rect">
          <a:avLst/>
        </a:prstGeom>
      </xdr:spPr>
    </xdr:pic>
    <xdr:clientData/>
  </xdr:twoCellAnchor>
  <xdr:twoCellAnchor editAs="oneCell">
    <xdr:from>
      <xdr:col>28</xdr:col>
      <xdr:colOff>0</xdr:colOff>
      <xdr:row>135</xdr:row>
      <xdr:rowOff>0</xdr:rowOff>
    </xdr:from>
    <xdr:to>
      <xdr:col>40</xdr:col>
      <xdr:colOff>140208</xdr:colOff>
      <xdr:row>152</xdr:row>
      <xdr:rowOff>70104</xdr:rowOff>
    </xdr:to>
    <xdr:pic>
      <xdr:nvPicPr>
        <xdr:cNvPr id="59" name="Picture 58">
          <a:extLst>
            <a:ext uri="{FF2B5EF4-FFF2-40B4-BE49-F238E27FC236}">
              <a16:creationId xmlns:a16="http://schemas.microsoft.com/office/drawing/2014/main" id="{4167F7F7-AB41-225B-9108-FE2D4C1E38E4}"/>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068800" y="22730460"/>
          <a:ext cx="7455408" cy="2919984"/>
        </a:xfrm>
        <a:prstGeom prst="rect">
          <a:avLst/>
        </a:prstGeom>
      </xdr:spPr>
    </xdr:pic>
    <xdr:clientData/>
  </xdr:twoCellAnchor>
  <xdr:twoCellAnchor editAs="oneCell">
    <xdr:from>
      <xdr:col>28</xdr:col>
      <xdr:colOff>0</xdr:colOff>
      <xdr:row>154</xdr:row>
      <xdr:rowOff>0</xdr:rowOff>
    </xdr:from>
    <xdr:to>
      <xdr:col>40</xdr:col>
      <xdr:colOff>140208</xdr:colOff>
      <xdr:row>179</xdr:row>
      <xdr:rowOff>161544</xdr:rowOff>
    </xdr:to>
    <xdr:pic>
      <xdr:nvPicPr>
        <xdr:cNvPr id="61" name="Picture 60">
          <a:extLst>
            <a:ext uri="{FF2B5EF4-FFF2-40B4-BE49-F238E27FC236}">
              <a16:creationId xmlns:a16="http://schemas.microsoft.com/office/drawing/2014/main" id="{C57304C7-68BF-FAEA-4AC7-F41983FE68C1}"/>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068800" y="25915620"/>
          <a:ext cx="7455408" cy="4352544"/>
        </a:xfrm>
        <a:prstGeom prst="rect">
          <a:avLst/>
        </a:prstGeom>
      </xdr:spPr>
    </xdr:pic>
    <xdr:clientData/>
  </xdr:twoCellAnchor>
  <xdr:twoCellAnchor editAs="oneCell">
    <xdr:from>
      <xdr:col>28</xdr:col>
      <xdr:colOff>0</xdr:colOff>
      <xdr:row>182</xdr:row>
      <xdr:rowOff>0</xdr:rowOff>
    </xdr:from>
    <xdr:to>
      <xdr:col>40</xdr:col>
      <xdr:colOff>140208</xdr:colOff>
      <xdr:row>198</xdr:row>
      <xdr:rowOff>67056</xdr:rowOff>
    </xdr:to>
    <xdr:pic>
      <xdr:nvPicPr>
        <xdr:cNvPr id="63" name="Picture 62">
          <a:extLst>
            <a:ext uri="{FF2B5EF4-FFF2-40B4-BE49-F238E27FC236}">
              <a16:creationId xmlns:a16="http://schemas.microsoft.com/office/drawing/2014/main" id="{120B5254-A292-F9E7-077C-6E2E68F10BE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068800" y="30609540"/>
          <a:ext cx="7455408" cy="2749296"/>
        </a:xfrm>
        <a:prstGeom prst="rect">
          <a:avLst/>
        </a:prstGeom>
      </xdr:spPr>
    </xdr:pic>
    <xdr:clientData/>
  </xdr:twoCellAnchor>
  <xdr:twoCellAnchor editAs="oneCell">
    <xdr:from>
      <xdr:col>28</xdr:col>
      <xdr:colOff>0</xdr:colOff>
      <xdr:row>200</xdr:row>
      <xdr:rowOff>0</xdr:rowOff>
    </xdr:from>
    <xdr:to>
      <xdr:col>40</xdr:col>
      <xdr:colOff>140208</xdr:colOff>
      <xdr:row>222</xdr:row>
      <xdr:rowOff>115824</xdr:rowOff>
    </xdr:to>
    <xdr:pic>
      <xdr:nvPicPr>
        <xdr:cNvPr id="65" name="Picture 64">
          <a:extLst>
            <a:ext uri="{FF2B5EF4-FFF2-40B4-BE49-F238E27FC236}">
              <a16:creationId xmlns:a16="http://schemas.microsoft.com/office/drawing/2014/main" id="{9E0A6891-7718-23A6-F8D2-6C91821E2D4A}"/>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068800" y="33627060"/>
          <a:ext cx="7455408" cy="3803904"/>
        </a:xfrm>
        <a:prstGeom prst="rect">
          <a:avLst/>
        </a:prstGeom>
      </xdr:spPr>
    </xdr:pic>
    <xdr:clientData/>
  </xdr:twoCellAnchor>
  <xdr:twoCellAnchor editAs="oneCell">
    <xdr:from>
      <xdr:col>28</xdr:col>
      <xdr:colOff>0</xdr:colOff>
      <xdr:row>225</xdr:row>
      <xdr:rowOff>0</xdr:rowOff>
    </xdr:from>
    <xdr:to>
      <xdr:col>40</xdr:col>
      <xdr:colOff>140208</xdr:colOff>
      <xdr:row>242</xdr:row>
      <xdr:rowOff>131064</xdr:rowOff>
    </xdr:to>
    <xdr:pic>
      <xdr:nvPicPr>
        <xdr:cNvPr id="67" name="Picture 66">
          <a:extLst>
            <a:ext uri="{FF2B5EF4-FFF2-40B4-BE49-F238E27FC236}">
              <a16:creationId xmlns:a16="http://schemas.microsoft.com/office/drawing/2014/main" id="{12B8E413-8B35-AC5C-755B-30926DEF1D3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068800" y="37818060"/>
          <a:ext cx="7455408" cy="2980944"/>
        </a:xfrm>
        <a:prstGeom prst="rect">
          <a:avLst/>
        </a:prstGeom>
      </xdr:spPr>
    </xdr:pic>
    <xdr:clientData/>
  </xdr:twoCellAnchor>
  <xdr:twoCellAnchor editAs="oneCell">
    <xdr:from>
      <xdr:col>41</xdr:col>
      <xdr:colOff>0</xdr:colOff>
      <xdr:row>2</xdr:row>
      <xdr:rowOff>0</xdr:rowOff>
    </xdr:from>
    <xdr:to>
      <xdr:col>53</xdr:col>
      <xdr:colOff>140208</xdr:colOff>
      <xdr:row>18</xdr:row>
      <xdr:rowOff>158496</xdr:rowOff>
    </xdr:to>
    <xdr:pic>
      <xdr:nvPicPr>
        <xdr:cNvPr id="69" name="Picture 68">
          <a:extLst>
            <a:ext uri="{FF2B5EF4-FFF2-40B4-BE49-F238E27FC236}">
              <a16:creationId xmlns:a16="http://schemas.microsoft.com/office/drawing/2014/main" id="{D45D287C-3C62-0144-F66C-BE68BC1F41B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24993600" y="434340"/>
          <a:ext cx="7455408" cy="2840736"/>
        </a:xfrm>
        <a:prstGeom prst="rect">
          <a:avLst/>
        </a:prstGeom>
      </xdr:spPr>
    </xdr:pic>
    <xdr:clientData/>
  </xdr:twoCellAnchor>
  <xdr:twoCellAnchor editAs="oneCell">
    <xdr:from>
      <xdr:col>41</xdr:col>
      <xdr:colOff>0</xdr:colOff>
      <xdr:row>21</xdr:row>
      <xdr:rowOff>0</xdr:rowOff>
    </xdr:from>
    <xdr:to>
      <xdr:col>53</xdr:col>
      <xdr:colOff>140208</xdr:colOff>
      <xdr:row>37</xdr:row>
      <xdr:rowOff>158496</xdr:rowOff>
    </xdr:to>
    <xdr:pic>
      <xdr:nvPicPr>
        <xdr:cNvPr id="71" name="Picture 70">
          <a:extLst>
            <a:ext uri="{FF2B5EF4-FFF2-40B4-BE49-F238E27FC236}">
              <a16:creationId xmlns:a16="http://schemas.microsoft.com/office/drawing/2014/main" id="{E45A863E-12FF-5FDE-8CBE-51BD1F931A2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24993600" y="3619500"/>
          <a:ext cx="7455408" cy="2840736"/>
        </a:xfrm>
        <a:prstGeom prst="rect">
          <a:avLst/>
        </a:prstGeom>
      </xdr:spPr>
    </xdr:pic>
    <xdr:clientData/>
  </xdr:twoCellAnchor>
  <xdr:twoCellAnchor editAs="oneCell">
    <xdr:from>
      <xdr:col>41</xdr:col>
      <xdr:colOff>0</xdr:colOff>
      <xdr:row>40</xdr:row>
      <xdr:rowOff>0</xdr:rowOff>
    </xdr:from>
    <xdr:to>
      <xdr:col>53</xdr:col>
      <xdr:colOff>140208</xdr:colOff>
      <xdr:row>56</xdr:row>
      <xdr:rowOff>0</xdr:rowOff>
    </xdr:to>
    <xdr:pic>
      <xdr:nvPicPr>
        <xdr:cNvPr id="73" name="Picture 72">
          <a:extLst>
            <a:ext uri="{FF2B5EF4-FFF2-40B4-BE49-F238E27FC236}">
              <a16:creationId xmlns:a16="http://schemas.microsoft.com/office/drawing/2014/main" id="{325EF490-A024-1965-70DD-578BC070CF9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4993600" y="6804660"/>
          <a:ext cx="7455408" cy="2682240"/>
        </a:xfrm>
        <a:prstGeom prst="rect">
          <a:avLst/>
        </a:prstGeom>
      </xdr:spPr>
    </xdr:pic>
    <xdr:clientData/>
  </xdr:twoCellAnchor>
  <xdr:twoCellAnchor editAs="oneCell">
    <xdr:from>
      <xdr:col>41</xdr:col>
      <xdr:colOff>0</xdr:colOff>
      <xdr:row>58</xdr:row>
      <xdr:rowOff>0</xdr:rowOff>
    </xdr:from>
    <xdr:to>
      <xdr:col>53</xdr:col>
      <xdr:colOff>134112</xdr:colOff>
      <xdr:row>76</xdr:row>
      <xdr:rowOff>73152</xdr:rowOff>
    </xdr:to>
    <xdr:pic>
      <xdr:nvPicPr>
        <xdr:cNvPr id="75" name="Picture 74">
          <a:extLst>
            <a:ext uri="{FF2B5EF4-FFF2-40B4-BE49-F238E27FC236}">
              <a16:creationId xmlns:a16="http://schemas.microsoft.com/office/drawing/2014/main" id="{78234890-474D-E72C-311A-E7E04B014EAE}"/>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24993600" y="9822180"/>
          <a:ext cx="7449312" cy="3090672"/>
        </a:xfrm>
        <a:prstGeom prst="rect">
          <a:avLst/>
        </a:prstGeom>
      </xdr:spPr>
    </xdr:pic>
    <xdr:clientData/>
  </xdr:twoCellAnchor>
  <xdr:twoCellAnchor editAs="oneCell">
    <xdr:from>
      <xdr:col>41</xdr:col>
      <xdr:colOff>0</xdr:colOff>
      <xdr:row>78</xdr:row>
      <xdr:rowOff>0</xdr:rowOff>
    </xdr:from>
    <xdr:to>
      <xdr:col>53</xdr:col>
      <xdr:colOff>134112</xdr:colOff>
      <xdr:row>94</xdr:row>
      <xdr:rowOff>128016</xdr:rowOff>
    </xdr:to>
    <xdr:pic>
      <xdr:nvPicPr>
        <xdr:cNvPr id="77" name="Picture 76">
          <a:extLst>
            <a:ext uri="{FF2B5EF4-FFF2-40B4-BE49-F238E27FC236}">
              <a16:creationId xmlns:a16="http://schemas.microsoft.com/office/drawing/2014/main" id="{2B847347-5D01-8010-EC4E-38DC8CF1B259}"/>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24993600" y="13174980"/>
          <a:ext cx="7449312" cy="2810256"/>
        </a:xfrm>
        <a:prstGeom prst="rect">
          <a:avLst/>
        </a:prstGeom>
      </xdr:spPr>
    </xdr:pic>
    <xdr:clientData/>
  </xdr:twoCellAnchor>
  <xdr:twoCellAnchor editAs="oneCell">
    <xdr:from>
      <xdr:col>41</xdr:col>
      <xdr:colOff>0</xdr:colOff>
      <xdr:row>97</xdr:row>
      <xdr:rowOff>0</xdr:rowOff>
    </xdr:from>
    <xdr:to>
      <xdr:col>53</xdr:col>
      <xdr:colOff>140208</xdr:colOff>
      <xdr:row>112</xdr:row>
      <xdr:rowOff>131064</xdr:rowOff>
    </xdr:to>
    <xdr:pic>
      <xdr:nvPicPr>
        <xdr:cNvPr id="79" name="Picture 78">
          <a:extLst>
            <a:ext uri="{FF2B5EF4-FFF2-40B4-BE49-F238E27FC236}">
              <a16:creationId xmlns:a16="http://schemas.microsoft.com/office/drawing/2014/main" id="{E0C52F21-A055-5793-28D0-D891C6CB9F21}"/>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24993600" y="16360140"/>
          <a:ext cx="7455408" cy="2645664"/>
        </a:xfrm>
        <a:prstGeom prst="rect">
          <a:avLst/>
        </a:prstGeom>
      </xdr:spPr>
    </xdr:pic>
    <xdr:clientData/>
  </xdr:twoCellAnchor>
  <xdr:twoCellAnchor editAs="oneCell">
    <xdr:from>
      <xdr:col>41</xdr:col>
      <xdr:colOff>0</xdr:colOff>
      <xdr:row>115</xdr:row>
      <xdr:rowOff>0</xdr:rowOff>
    </xdr:from>
    <xdr:to>
      <xdr:col>53</xdr:col>
      <xdr:colOff>140208</xdr:colOff>
      <xdr:row>130</xdr:row>
      <xdr:rowOff>161544</xdr:rowOff>
    </xdr:to>
    <xdr:pic>
      <xdr:nvPicPr>
        <xdr:cNvPr id="81" name="Picture 80">
          <a:extLst>
            <a:ext uri="{FF2B5EF4-FFF2-40B4-BE49-F238E27FC236}">
              <a16:creationId xmlns:a16="http://schemas.microsoft.com/office/drawing/2014/main" id="{6472E2A3-1B0C-A6DE-DABB-C7BB2C453EC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24993600" y="19377660"/>
          <a:ext cx="7455408" cy="2676144"/>
        </a:xfrm>
        <a:prstGeom prst="rect">
          <a:avLst/>
        </a:prstGeom>
      </xdr:spPr>
    </xdr:pic>
    <xdr:clientData/>
  </xdr:twoCellAnchor>
  <xdr:twoCellAnchor editAs="oneCell">
    <xdr:from>
      <xdr:col>41</xdr:col>
      <xdr:colOff>0</xdr:colOff>
      <xdr:row>133</xdr:row>
      <xdr:rowOff>0</xdr:rowOff>
    </xdr:from>
    <xdr:to>
      <xdr:col>53</xdr:col>
      <xdr:colOff>140208</xdr:colOff>
      <xdr:row>149</xdr:row>
      <xdr:rowOff>109728</xdr:rowOff>
    </xdr:to>
    <xdr:pic>
      <xdr:nvPicPr>
        <xdr:cNvPr id="83" name="Picture 82">
          <a:extLst>
            <a:ext uri="{FF2B5EF4-FFF2-40B4-BE49-F238E27FC236}">
              <a16:creationId xmlns:a16="http://schemas.microsoft.com/office/drawing/2014/main" id="{3B2ECD0E-3A36-8377-6F3C-3781616DB1F8}"/>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24993600" y="22395180"/>
          <a:ext cx="7455408" cy="2791968"/>
        </a:xfrm>
        <a:prstGeom prst="rect">
          <a:avLst/>
        </a:prstGeom>
      </xdr:spPr>
    </xdr:pic>
    <xdr:clientData/>
  </xdr:twoCellAnchor>
  <xdr:twoCellAnchor editAs="oneCell">
    <xdr:from>
      <xdr:col>41</xdr:col>
      <xdr:colOff>0</xdr:colOff>
      <xdr:row>152</xdr:row>
      <xdr:rowOff>0</xdr:rowOff>
    </xdr:from>
    <xdr:to>
      <xdr:col>52</xdr:col>
      <xdr:colOff>292608</xdr:colOff>
      <xdr:row>170</xdr:row>
      <xdr:rowOff>121920</xdr:rowOff>
    </xdr:to>
    <xdr:pic>
      <xdr:nvPicPr>
        <xdr:cNvPr id="85" name="Picture 84">
          <a:extLst>
            <a:ext uri="{FF2B5EF4-FFF2-40B4-BE49-F238E27FC236}">
              <a16:creationId xmlns:a16="http://schemas.microsoft.com/office/drawing/2014/main" id="{8F8DA82B-516E-6DE5-FE08-A8792DB9F90D}"/>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24993600" y="25580340"/>
          <a:ext cx="6998208" cy="3139440"/>
        </a:xfrm>
        <a:prstGeom prst="rect">
          <a:avLst/>
        </a:prstGeom>
      </xdr:spPr>
    </xdr:pic>
    <xdr:clientData/>
  </xdr:twoCellAnchor>
  <xdr:twoCellAnchor editAs="oneCell">
    <xdr:from>
      <xdr:col>41</xdr:col>
      <xdr:colOff>0</xdr:colOff>
      <xdr:row>173</xdr:row>
      <xdr:rowOff>0</xdr:rowOff>
    </xdr:from>
    <xdr:to>
      <xdr:col>53</xdr:col>
      <xdr:colOff>140208</xdr:colOff>
      <xdr:row>189</xdr:row>
      <xdr:rowOff>73152</xdr:rowOff>
    </xdr:to>
    <xdr:pic>
      <xdr:nvPicPr>
        <xdr:cNvPr id="87" name="Picture 86">
          <a:extLst>
            <a:ext uri="{FF2B5EF4-FFF2-40B4-BE49-F238E27FC236}">
              <a16:creationId xmlns:a16="http://schemas.microsoft.com/office/drawing/2014/main" id="{258E3EA9-8D77-ED15-2B89-7382FFB0E026}"/>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4993600" y="29100780"/>
          <a:ext cx="7455408" cy="275539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2</xdr:col>
      <xdr:colOff>3855720</xdr:colOff>
      <xdr:row>16</xdr:row>
      <xdr:rowOff>53340</xdr:rowOff>
    </xdr:to>
    <xdr:pic>
      <xdr:nvPicPr>
        <xdr:cNvPr id="4" name="Picture 3">
          <a:extLst>
            <a:ext uri="{FF2B5EF4-FFF2-40B4-BE49-F238E27FC236}">
              <a16:creationId xmlns:a16="http://schemas.microsoft.com/office/drawing/2014/main" id="{E6231D62-A770-4D30-A391-48CF594A20C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260" y="5410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22</xdr:row>
      <xdr:rowOff>0</xdr:rowOff>
    </xdr:from>
    <xdr:to>
      <xdr:col>2</xdr:col>
      <xdr:colOff>4655820</xdr:colOff>
      <xdr:row>37</xdr:row>
      <xdr:rowOff>76190</xdr:rowOff>
    </xdr:to>
    <xdr:pic>
      <xdr:nvPicPr>
        <xdr:cNvPr id="7" name="Picture 6">
          <a:extLst>
            <a:ext uri="{FF2B5EF4-FFF2-40B4-BE49-F238E27FC236}">
              <a16:creationId xmlns:a16="http://schemas.microsoft.com/office/drawing/2014/main" id="{801973E6-2B10-2B1E-B222-5D5C4DF1B87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5260" y="3886200"/>
          <a:ext cx="4655820" cy="2705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42</xdr:row>
      <xdr:rowOff>0</xdr:rowOff>
    </xdr:from>
    <xdr:to>
      <xdr:col>2</xdr:col>
      <xdr:colOff>3855720</xdr:colOff>
      <xdr:row>55</xdr:row>
      <xdr:rowOff>53340</xdr:rowOff>
    </xdr:to>
    <xdr:pic>
      <xdr:nvPicPr>
        <xdr:cNvPr id="9" name="Picture 8">
          <a:extLst>
            <a:ext uri="{FF2B5EF4-FFF2-40B4-BE49-F238E27FC236}">
              <a16:creationId xmlns:a16="http://schemas.microsoft.com/office/drawing/2014/main" id="{EA0E88C7-B0AA-4B24-A9E3-4952C3F9D67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5260" y="74066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60</xdr:row>
      <xdr:rowOff>0</xdr:rowOff>
    </xdr:from>
    <xdr:to>
      <xdr:col>2</xdr:col>
      <xdr:colOff>3855720</xdr:colOff>
      <xdr:row>73</xdr:row>
      <xdr:rowOff>53340</xdr:rowOff>
    </xdr:to>
    <xdr:pic>
      <xdr:nvPicPr>
        <xdr:cNvPr id="11" name="Picture 10">
          <a:extLst>
            <a:ext uri="{FF2B5EF4-FFF2-40B4-BE49-F238E27FC236}">
              <a16:creationId xmlns:a16="http://schemas.microsoft.com/office/drawing/2014/main" id="{25F79C91-867E-4D15-8A87-F24608D324C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5260" y="105689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78</xdr:row>
      <xdr:rowOff>0</xdr:rowOff>
    </xdr:from>
    <xdr:to>
      <xdr:col>2</xdr:col>
      <xdr:colOff>3855720</xdr:colOff>
      <xdr:row>91</xdr:row>
      <xdr:rowOff>53340</xdr:rowOff>
    </xdr:to>
    <xdr:pic>
      <xdr:nvPicPr>
        <xdr:cNvPr id="14" name="Picture 13">
          <a:extLst>
            <a:ext uri="{FF2B5EF4-FFF2-40B4-BE49-F238E27FC236}">
              <a16:creationId xmlns:a16="http://schemas.microsoft.com/office/drawing/2014/main" id="{52A7DC0B-5CA2-4540-B825-87B4F36A1A9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5260" y="137388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96</xdr:row>
      <xdr:rowOff>0</xdr:rowOff>
    </xdr:from>
    <xdr:to>
      <xdr:col>2</xdr:col>
      <xdr:colOff>3855720</xdr:colOff>
      <xdr:row>109</xdr:row>
      <xdr:rowOff>53340</xdr:rowOff>
    </xdr:to>
    <xdr:pic>
      <xdr:nvPicPr>
        <xdr:cNvPr id="16" name="Picture 15">
          <a:extLst>
            <a:ext uri="{FF2B5EF4-FFF2-40B4-BE49-F238E27FC236}">
              <a16:creationId xmlns:a16="http://schemas.microsoft.com/office/drawing/2014/main" id="{68B69EBB-0F61-44EA-BA53-818EA59156C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5260" y="170840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114</xdr:row>
      <xdr:rowOff>0</xdr:rowOff>
    </xdr:from>
    <xdr:to>
      <xdr:col>2</xdr:col>
      <xdr:colOff>3852672</xdr:colOff>
      <xdr:row>127</xdr:row>
      <xdr:rowOff>50292</xdr:rowOff>
    </xdr:to>
    <xdr:pic>
      <xdr:nvPicPr>
        <xdr:cNvPr id="18" name="Picture 17">
          <a:extLst>
            <a:ext uri="{FF2B5EF4-FFF2-40B4-BE49-F238E27FC236}">
              <a16:creationId xmlns:a16="http://schemas.microsoft.com/office/drawing/2014/main" id="{34935ED8-C23E-420B-A881-E698EE78801E}"/>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5260" y="20078700"/>
          <a:ext cx="3852672" cy="2328672"/>
        </a:xfrm>
        <a:prstGeom prst="rect">
          <a:avLst/>
        </a:prstGeom>
      </xdr:spPr>
    </xdr:pic>
    <xdr:clientData/>
  </xdr:twoCellAnchor>
  <xdr:twoCellAnchor editAs="oneCell">
    <xdr:from>
      <xdr:col>1</xdr:col>
      <xdr:colOff>0</xdr:colOff>
      <xdr:row>132</xdr:row>
      <xdr:rowOff>0</xdr:rowOff>
    </xdr:from>
    <xdr:to>
      <xdr:col>2</xdr:col>
      <xdr:colOff>3855720</xdr:colOff>
      <xdr:row>145</xdr:row>
      <xdr:rowOff>53340</xdr:rowOff>
    </xdr:to>
    <xdr:pic>
      <xdr:nvPicPr>
        <xdr:cNvPr id="21" name="Picture 20">
          <a:extLst>
            <a:ext uri="{FF2B5EF4-FFF2-40B4-BE49-F238E27FC236}">
              <a16:creationId xmlns:a16="http://schemas.microsoft.com/office/drawing/2014/main" id="{C290BA8D-7960-49C9-AC68-61CF109DABC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5260" y="232486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150</xdr:row>
      <xdr:rowOff>0</xdr:rowOff>
    </xdr:from>
    <xdr:to>
      <xdr:col>2</xdr:col>
      <xdr:colOff>3852672</xdr:colOff>
      <xdr:row>163</xdr:row>
      <xdr:rowOff>50292</xdr:rowOff>
    </xdr:to>
    <xdr:pic>
      <xdr:nvPicPr>
        <xdr:cNvPr id="24" name="Picture 23">
          <a:extLst>
            <a:ext uri="{FF2B5EF4-FFF2-40B4-BE49-F238E27FC236}">
              <a16:creationId xmlns:a16="http://schemas.microsoft.com/office/drawing/2014/main" id="{F2983425-5BFA-4F01-B784-A608FD3941B9}"/>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5260" y="26418540"/>
          <a:ext cx="3852672" cy="2328672"/>
        </a:xfrm>
        <a:prstGeom prst="rect">
          <a:avLst/>
        </a:prstGeom>
      </xdr:spPr>
    </xdr:pic>
    <xdr:clientData/>
  </xdr:twoCellAnchor>
  <xdr:twoCellAnchor editAs="oneCell">
    <xdr:from>
      <xdr:col>1</xdr:col>
      <xdr:colOff>0</xdr:colOff>
      <xdr:row>168</xdr:row>
      <xdr:rowOff>0</xdr:rowOff>
    </xdr:from>
    <xdr:to>
      <xdr:col>2</xdr:col>
      <xdr:colOff>3852672</xdr:colOff>
      <xdr:row>181</xdr:row>
      <xdr:rowOff>50292</xdr:rowOff>
    </xdr:to>
    <xdr:pic>
      <xdr:nvPicPr>
        <xdr:cNvPr id="25" name="Picture 24">
          <a:extLst>
            <a:ext uri="{FF2B5EF4-FFF2-40B4-BE49-F238E27FC236}">
              <a16:creationId xmlns:a16="http://schemas.microsoft.com/office/drawing/2014/main" id="{389F9882-26A7-4ADC-A37D-F5123CCC9229}"/>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5260" y="29588460"/>
          <a:ext cx="3852672" cy="232867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55C560-2031-42AE-B0A6-81C3654E5FE8}">
  <sheetPr>
    <pageSetUpPr autoPageBreaks="0"/>
  </sheetPr>
  <dimension ref="A1:BA306"/>
  <sheetViews>
    <sheetView showGridLines="0" tabSelected="1" view="pageBreakPreview" topLeftCell="B1" zoomScale="90" zoomScaleNormal="90" zoomScaleSheetLayoutView="90" workbookViewId="0">
      <selection activeCell="B1" sqref="B1"/>
    </sheetView>
  </sheetViews>
  <sheetFormatPr defaultColWidth="9.21875" defaultRowHeight="13.2"/>
  <cols>
    <col min="1" max="1" width="12.21875" style="1" hidden="1" customWidth="1"/>
    <col min="2" max="2" width="9" style="27" customWidth="1"/>
    <col min="3" max="3" width="66.5546875" style="27" bestFit="1" customWidth="1"/>
    <col min="4" max="4" width="18.44140625" style="27" bestFit="1" customWidth="1"/>
    <col min="5" max="5" width="18.77734375" style="27" customWidth="1"/>
    <col min="6" max="6" width="16.21875" style="167" hidden="1" customWidth="1"/>
    <col min="7" max="11" width="16.77734375" style="27" customWidth="1"/>
    <col min="12" max="12" width="16.77734375" style="27" hidden="1" customWidth="1"/>
    <col min="13" max="40" width="16.77734375" style="27" customWidth="1"/>
    <col min="41" max="41" width="18.77734375" style="27" customWidth="1"/>
    <col min="42" max="42" width="20.44140625" style="27" customWidth="1"/>
    <col min="43" max="46" width="20.5546875" style="27" customWidth="1"/>
    <col min="47" max="50" width="20.5546875" style="168" customWidth="1"/>
    <col min="51" max="51" width="12.77734375" style="27" bestFit="1" customWidth="1"/>
    <col min="52" max="53" width="15.21875" style="27" bestFit="1" customWidth="1"/>
    <col min="54" max="16384" width="9.21875" style="27"/>
  </cols>
  <sheetData>
    <row r="1" spans="1:52" s="4" customFormat="1" ht="33" customHeight="1">
      <c r="A1" s="1"/>
      <c r="B1" s="2" t="s">
        <v>0</v>
      </c>
      <c r="C1" s="3"/>
      <c r="D1" s="3"/>
      <c r="E1" s="3"/>
      <c r="F1" s="3"/>
      <c r="G1" s="3"/>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c r="AL1" s="3"/>
      <c r="AM1" s="3"/>
      <c r="AN1" s="3"/>
      <c r="AO1" s="3"/>
      <c r="AP1" s="3"/>
      <c r="AQ1" s="3"/>
    </row>
    <row r="2" spans="1:52" s="12" customFormat="1" ht="17.399999999999999">
      <c r="A2" s="5"/>
      <c r="B2" s="6" t="s">
        <v>1</v>
      </c>
      <c r="C2" s="7"/>
      <c r="D2" s="7"/>
      <c r="E2" s="7"/>
      <c r="F2" s="8"/>
      <c r="G2" s="8"/>
      <c r="H2" s="8"/>
      <c r="I2" s="8"/>
      <c r="J2" s="8"/>
      <c r="K2" s="8"/>
      <c r="L2" s="8"/>
      <c r="M2" s="8"/>
      <c r="N2" s="8"/>
      <c r="O2" s="8"/>
      <c r="P2" s="9"/>
      <c r="Q2" s="8"/>
      <c r="R2" s="8"/>
      <c r="S2" s="10"/>
      <c r="T2" s="11"/>
      <c r="U2" s="10"/>
      <c r="V2" s="10"/>
      <c r="W2" s="8"/>
      <c r="X2" s="8"/>
      <c r="Y2" s="10"/>
      <c r="Z2" s="10"/>
      <c r="AA2" s="10"/>
      <c r="AB2" s="10"/>
      <c r="AC2" s="10"/>
      <c r="AD2" s="10"/>
      <c r="AE2" s="10"/>
      <c r="AF2" s="10"/>
      <c r="AG2" s="10"/>
      <c r="AH2" s="10"/>
      <c r="AI2" s="10"/>
      <c r="AJ2" s="10"/>
      <c r="AK2" s="10"/>
      <c r="AL2" s="10"/>
      <c r="AM2" s="3"/>
      <c r="AN2" s="3"/>
      <c r="AO2" s="3"/>
      <c r="AP2" s="3"/>
      <c r="AQ2" s="3"/>
    </row>
    <row r="3" spans="1:52" s="14" customFormat="1" ht="16.5" hidden="1" customHeight="1">
      <c r="A3" s="13"/>
      <c r="C3" s="15"/>
      <c r="D3" s="15"/>
      <c r="E3" s="16"/>
      <c r="F3" s="17" t="s">
        <v>2</v>
      </c>
      <c r="G3" s="17" t="s">
        <v>3</v>
      </c>
      <c r="H3" s="17" t="s">
        <v>4</v>
      </c>
      <c r="I3" s="17" t="s">
        <v>5</v>
      </c>
      <c r="J3" s="17" t="s">
        <v>6</v>
      </c>
      <c r="K3" s="17" t="s">
        <v>7</v>
      </c>
      <c r="L3" s="17" t="s">
        <v>8</v>
      </c>
      <c r="M3" s="17" t="s">
        <v>9</v>
      </c>
      <c r="N3" s="17" t="s">
        <v>10</v>
      </c>
      <c r="O3" s="17" t="s">
        <v>11</v>
      </c>
      <c r="P3" s="17" t="s">
        <v>12</v>
      </c>
      <c r="Q3" s="17" t="s">
        <v>13</v>
      </c>
      <c r="R3" s="17" t="s">
        <v>14</v>
      </c>
      <c r="S3" s="17" t="s">
        <v>15</v>
      </c>
      <c r="T3" s="17" t="s">
        <v>16</v>
      </c>
      <c r="U3" s="17" t="s">
        <v>17</v>
      </c>
      <c r="V3" s="17" t="s">
        <v>18</v>
      </c>
      <c r="W3" s="17" t="s">
        <v>19</v>
      </c>
      <c r="X3" s="17" t="s">
        <v>20</v>
      </c>
      <c r="Y3" s="17" t="s">
        <v>21</v>
      </c>
      <c r="Z3" s="17" t="s">
        <v>22</v>
      </c>
      <c r="AA3" s="17" t="s">
        <v>23</v>
      </c>
      <c r="AB3" s="17" t="s">
        <v>24</v>
      </c>
      <c r="AC3" s="17" t="s">
        <v>25</v>
      </c>
      <c r="AD3" s="17" t="s">
        <v>26</v>
      </c>
      <c r="AE3" s="17" t="s">
        <v>27</v>
      </c>
      <c r="AF3" s="17" t="s">
        <v>28</v>
      </c>
      <c r="AG3" s="17" t="s">
        <v>29</v>
      </c>
      <c r="AH3" s="17" t="s">
        <v>30</v>
      </c>
      <c r="AI3" s="17" t="s">
        <v>31</v>
      </c>
      <c r="AJ3" s="17" t="s">
        <v>32</v>
      </c>
      <c r="AK3" s="17" t="s">
        <v>33</v>
      </c>
      <c r="AL3" s="17" t="s">
        <v>34</v>
      </c>
      <c r="AM3" s="17" t="s">
        <v>35</v>
      </c>
      <c r="AN3" s="17" t="s">
        <v>36</v>
      </c>
      <c r="AO3" s="17" t="s">
        <v>37</v>
      </c>
      <c r="AP3" s="17" t="s">
        <v>38</v>
      </c>
      <c r="AQ3" s="17" t="s">
        <v>39</v>
      </c>
      <c r="AR3" s="17" t="s">
        <v>40</v>
      </c>
      <c r="AS3" s="17" t="s">
        <v>41</v>
      </c>
      <c r="AT3" s="17" t="s">
        <v>42</v>
      </c>
      <c r="AU3" s="17" t="s">
        <v>43</v>
      </c>
      <c r="AV3" s="17" t="s">
        <v>44</v>
      </c>
      <c r="AW3" s="17" t="s">
        <v>45</v>
      </c>
      <c r="AX3" s="17" t="s">
        <v>46</v>
      </c>
    </row>
    <row r="4" spans="1:52" s="22" customFormat="1" ht="49.5" customHeight="1">
      <c r="A4" s="18"/>
      <c r="B4" s="19" t="s">
        <v>47</v>
      </c>
      <c r="C4" s="20" t="s">
        <v>48</v>
      </c>
      <c r="D4" s="21"/>
      <c r="E4" s="21"/>
      <c r="F4" s="21" t="s">
        <v>49</v>
      </c>
      <c r="G4" s="21" t="s">
        <v>50</v>
      </c>
      <c r="H4" s="21" t="s">
        <v>51</v>
      </c>
      <c r="I4" s="21" t="s">
        <v>52</v>
      </c>
      <c r="J4" s="21" t="s">
        <v>53</v>
      </c>
      <c r="K4" s="21" t="s">
        <v>54</v>
      </c>
      <c r="L4" s="21" t="s">
        <v>55</v>
      </c>
      <c r="M4" s="21" t="s">
        <v>56</v>
      </c>
      <c r="N4" s="21" t="s">
        <v>57</v>
      </c>
      <c r="O4" s="21" t="s">
        <v>58</v>
      </c>
      <c r="P4" s="21" t="s">
        <v>59</v>
      </c>
      <c r="Q4" s="21" t="s">
        <v>60</v>
      </c>
      <c r="R4" s="21" t="s">
        <v>61</v>
      </c>
      <c r="S4" s="21" t="s">
        <v>62</v>
      </c>
      <c r="T4" s="21" t="s">
        <v>63</v>
      </c>
      <c r="U4" s="21" t="s">
        <v>64</v>
      </c>
      <c r="V4" s="21" t="s">
        <v>65</v>
      </c>
      <c r="W4" s="21" t="s">
        <v>66</v>
      </c>
      <c r="X4" s="21" t="s">
        <v>67</v>
      </c>
      <c r="Y4" s="21" t="s">
        <v>68</v>
      </c>
      <c r="Z4" s="21" t="s">
        <v>69</v>
      </c>
      <c r="AA4" s="21" t="s">
        <v>70</v>
      </c>
      <c r="AB4" s="21" t="s">
        <v>71</v>
      </c>
      <c r="AC4" s="21" t="s">
        <v>72</v>
      </c>
      <c r="AD4" s="21" t="s">
        <v>73</v>
      </c>
      <c r="AE4" s="21" t="s">
        <v>74</v>
      </c>
      <c r="AF4" s="21" t="s">
        <v>75</v>
      </c>
      <c r="AG4" s="21" t="s">
        <v>76</v>
      </c>
      <c r="AH4" s="21" t="s">
        <v>77</v>
      </c>
      <c r="AI4" s="21" t="s">
        <v>78</v>
      </c>
      <c r="AJ4" s="21" t="s">
        <v>79</v>
      </c>
      <c r="AK4" s="21" t="s">
        <v>80</v>
      </c>
      <c r="AL4" s="21" t="s">
        <v>81</v>
      </c>
      <c r="AM4" s="21" t="s">
        <v>82</v>
      </c>
      <c r="AN4" s="21" t="s">
        <v>83</v>
      </c>
      <c r="AO4" s="21" t="s">
        <v>84</v>
      </c>
      <c r="AP4" s="21" t="s">
        <v>85</v>
      </c>
      <c r="AQ4" s="21" t="s">
        <v>86</v>
      </c>
      <c r="AR4" s="21" t="s">
        <v>87</v>
      </c>
      <c r="AS4" s="21" t="s">
        <v>88</v>
      </c>
      <c r="AT4" s="21" t="s">
        <v>89</v>
      </c>
      <c r="AU4" s="21" t="s">
        <v>90</v>
      </c>
      <c r="AV4" s="21" t="s">
        <v>91</v>
      </c>
      <c r="AW4" s="21" t="s">
        <v>92</v>
      </c>
      <c r="AX4" s="21" t="s">
        <v>93</v>
      </c>
    </row>
    <row r="5" spans="1:52">
      <c r="B5" s="23"/>
      <c r="C5" s="24"/>
      <c r="D5" s="24"/>
      <c r="E5" s="24"/>
      <c r="F5" s="25"/>
      <c r="G5" s="25"/>
      <c r="H5" s="25"/>
      <c r="I5" s="25"/>
      <c r="J5" s="25"/>
      <c r="K5" s="25"/>
      <c r="L5" s="25"/>
      <c r="M5" s="25"/>
      <c r="N5" s="25"/>
      <c r="O5" s="25"/>
      <c r="P5" s="25"/>
      <c r="Q5" s="25"/>
      <c r="R5" s="25"/>
      <c r="S5" s="25"/>
      <c r="T5" s="25"/>
      <c r="U5" s="25"/>
      <c r="V5" s="25"/>
      <c r="W5" s="25"/>
      <c r="X5" s="25"/>
      <c r="Y5" s="25"/>
      <c r="Z5" s="25"/>
      <c r="AA5" s="25"/>
      <c r="AB5" s="25"/>
      <c r="AC5" s="25"/>
      <c r="AD5" s="25"/>
      <c r="AE5" s="25"/>
      <c r="AF5" s="25"/>
      <c r="AG5" s="25"/>
      <c r="AH5" s="25"/>
      <c r="AI5" s="25"/>
      <c r="AJ5" s="25"/>
      <c r="AK5" s="25"/>
      <c r="AL5" s="25"/>
      <c r="AM5" s="26"/>
      <c r="AN5" s="26"/>
      <c r="AO5" s="26"/>
      <c r="AP5" s="26"/>
      <c r="AQ5" s="26"/>
      <c r="AR5" s="26"/>
      <c r="AS5" s="26"/>
      <c r="AT5" s="26"/>
      <c r="AU5" s="26"/>
      <c r="AV5" s="26"/>
      <c r="AW5" s="26"/>
      <c r="AX5" s="26"/>
      <c r="AZ5" s="28"/>
    </row>
    <row r="6" spans="1:52" s="35" customFormat="1">
      <c r="A6" s="29"/>
      <c r="B6" s="30">
        <v>1.1000000000000001</v>
      </c>
      <c r="C6" s="31" t="s">
        <v>94</v>
      </c>
      <c r="D6" s="31"/>
      <c r="E6" s="31" t="s">
        <v>95</v>
      </c>
      <c r="F6" s="32">
        <v>0</v>
      </c>
      <c r="G6" s="33">
        <v>60.514490407999993</v>
      </c>
      <c r="H6" s="33">
        <v>37.032582745999996</v>
      </c>
      <c r="I6" s="33">
        <v>64.246254090000008</v>
      </c>
      <c r="J6" s="33">
        <v>101.532799779</v>
      </c>
      <c r="K6" s="33">
        <v>28.227615261</v>
      </c>
      <c r="L6" s="33">
        <v>0</v>
      </c>
      <c r="M6" s="33">
        <v>212.60089902600004</v>
      </c>
      <c r="N6" s="33">
        <v>123.88295905699999</v>
      </c>
      <c r="O6" s="33">
        <v>126.91616042599999</v>
      </c>
      <c r="P6" s="33">
        <v>175.66951225799994</v>
      </c>
      <c r="Q6" s="33">
        <v>830.03294678029999</v>
      </c>
      <c r="R6" s="33">
        <v>423.24836417870006</v>
      </c>
      <c r="S6" s="33">
        <v>308.47368466199998</v>
      </c>
      <c r="T6" s="33">
        <v>453.01437746700003</v>
      </c>
      <c r="U6" s="33">
        <v>37.853901554000004</v>
      </c>
      <c r="V6" s="33">
        <v>843.96467669899994</v>
      </c>
      <c r="W6" s="33">
        <v>827.11024416600003</v>
      </c>
      <c r="X6" s="33">
        <v>1079.4029355809996</v>
      </c>
      <c r="Y6" s="33">
        <v>120.324056916</v>
      </c>
      <c r="Z6" s="33">
        <v>365.27683851699999</v>
      </c>
      <c r="AA6" s="33">
        <v>3409.7410010000003</v>
      </c>
      <c r="AB6" s="33">
        <v>73.750127038000002</v>
      </c>
      <c r="AC6" s="33">
        <v>41.246551199000002</v>
      </c>
      <c r="AD6" s="33">
        <v>79.421811818000009</v>
      </c>
      <c r="AE6" s="33">
        <v>720.66363050000007</v>
      </c>
      <c r="AF6" s="33">
        <v>1748.0570717630001</v>
      </c>
      <c r="AG6" s="33">
        <v>632.92888169999981</v>
      </c>
      <c r="AH6" s="33">
        <v>210.93195940000001</v>
      </c>
      <c r="AI6" s="33">
        <v>155.46151765199997</v>
      </c>
      <c r="AJ6" s="33">
        <v>511.81909095100002</v>
      </c>
      <c r="AK6" s="33">
        <v>22.474019080000001</v>
      </c>
      <c r="AL6" s="33">
        <v>369.58274719599996</v>
      </c>
      <c r="AM6" s="34">
        <v>9.6793239999999994</v>
      </c>
      <c r="AN6" s="34">
        <v>1095.5510833590001</v>
      </c>
      <c r="AO6" s="34">
        <v>53.320340556999994</v>
      </c>
      <c r="AP6" s="34">
        <v>904.14761801400005</v>
      </c>
      <c r="AQ6" s="34">
        <v>294.26385326499997</v>
      </c>
      <c r="AR6" s="34">
        <v>1.787158</v>
      </c>
      <c r="AS6" s="34">
        <v>1480.5932448820001</v>
      </c>
      <c r="AT6" s="34">
        <v>1081.8615560369999</v>
      </c>
      <c r="AU6" s="34">
        <v>0</v>
      </c>
      <c r="AV6" s="34">
        <v>0</v>
      </c>
      <c r="AW6" s="34">
        <v>0</v>
      </c>
      <c r="AX6" s="34">
        <v>0</v>
      </c>
      <c r="AZ6" s="28"/>
    </row>
    <row r="7" spans="1:52" s="35" customFormat="1">
      <c r="A7" s="29"/>
      <c r="B7" s="30"/>
      <c r="C7" s="31"/>
      <c r="D7" s="31"/>
      <c r="E7" s="31"/>
      <c r="F7" s="36"/>
      <c r="G7" s="36"/>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7"/>
      <c r="AN7" s="37"/>
      <c r="AO7" s="37"/>
      <c r="AP7" s="37"/>
      <c r="AQ7" s="37"/>
      <c r="AR7" s="37"/>
      <c r="AS7" s="37"/>
      <c r="AT7" s="37"/>
      <c r="AU7" s="37"/>
      <c r="AV7" s="37"/>
      <c r="AW7" s="37"/>
      <c r="AX7" s="37"/>
      <c r="AZ7" s="28"/>
    </row>
    <row r="8" spans="1:52" s="35" customFormat="1">
      <c r="A8" s="29"/>
      <c r="B8" s="30">
        <v>1.2</v>
      </c>
      <c r="C8" s="31" t="s">
        <v>96</v>
      </c>
      <c r="D8" s="31"/>
      <c r="E8" s="31" t="s">
        <v>95</v>
      </c>
      <c r="F8" s="32">
        <v>0</v>
      </c>
      <c r="G8" s="32">
        <v>71.155223397</v>
      </c>
      <c r="H8" s="32">
        <v>36.887805613999987</v>
      </c>
      <c r="I8" s="32">
        <v>69.245874033999996</v>
      </c>
      <c r="J8" s="32">
        <v>102.87335967700001</v>
      </c>
      <c r="K8" s="32">
        <v>23.591970412999999</v>
      </c>
      <c r="L8" s="32">
        <v>0</v>
      </c>
      <c r="M8" s="32">
        <v>216.900225748</v>
      </c>
      <c r="N8" s="32">
        <v>138.155893566</v>
      </c>
      <c r="O8" s="32">
        <v>124.849773654</v>
      </c>
      <c r="P8" s="32">
        <v>172.012366281</v>
      </c>
      <c r="Q8" s="32">
        <v>653.68203780429997</v>
      </c>
      <c r="R8" s="32">
        <v>441.90777667570001</v>
      </c>
      <c r="S8" s="32">
        <v>317.16175718400001</v>
      </c>
      <c r="T8" s="32">
        <v>465.34967127300001</v>
      </c>
      <c r="U8" s="32">
        <v>32.116032777000001</v>
      </c>
      <c r="V8" s="32">
        <v>833.36188652600003</v>
      </c>
      <c r="W8" s="32">
        <v>814.073870435</v>
      </c>
      <c r="X8" s="32">
        <v>988.59995503500011</v>
      </c>
      <c r="Y8" s="32">
        <v>125.62090712</v>
      </c>
      <c r="Z8" s="32">
        <v>361.4930629779999</v>
      </c>
      <c r="AA8" s="32">
        <v>2683.7218791000005</v>
      </c>
      <c r="AB8" s="32">
        <v>70.771501152000013</v>
      </c>
      <c r="AC8" s="32">
        <v>53.437657562999995</v>
      </c>
      <c r="AD8" s="32">
        <v>79.404310594999998</v>
      </c>
      <c r="AE8" s="32">
        <v>714.64706249999995</v>
      </c>
      <c r="AF8" s="32">
        <v>1791.175111799</v>
      </c>
      <c r="AG8" s="32">
        <v>440.27853680000004</v>
      </c>
      <c r="AH8" s="32">
        <v>893.50774089999982</v>
      </c>
      <c r="AI8" s="32">
        <v>157.16051624300005</v>
      </c>
      <c r="AJ8" s="32">
        <v>580.79522882699985</v>
      </c>
      <c r="AK8" s="32">
        <v>20.528783406999999</v>
      </c>
      <c r="AL8" s="32">
        <v>377.29771455600002</v>
      </c>
      <c r="AM8" s="32">
        <v>9.8793240000000004</v>
      </c>
      <c r="AN8" s="32">
        <v>1015.187260874</v>
      </c>
      <c r="AO8" s="32">
        <v>59.427974532</v>
      </c>
      <c r="AP8" s="32">
        <v>890.40990568899997</v>
      </c>
      <c r="AQ8" s="32">
        <v>343.21238163300001</v>
      </c>
      <c r="AR8" s="32">
        <v>0.83715799999999996</v>
      </c>
      <c r="AS8" s="32">
        <v>1404.7706828660002</v>
      </c>
      <c r="AT8" s="32">
        <v>1070.792672601</v>
      </c>
      <c r="AU8" s="32">
        <v>30.629043944999999</v>
      </c>
      <c r="AV8" s="32">
        <v>8.8717366179999999</v>
      </c>
      <c r="AW8" s="32">
        <v>78.95459520499999</v>
      </c>
      <c r="AX8" s="32">
        <v>694.74359369100011</v>
      </c>
      <c r="AZ8" s="28"/>
    </row>
    <row r="9" spans="1:52" s="35" customFormat="1">
      <c r="A9" s="29"/>
      <c r="B9" s="30"/>
      <c r="C9" s="31"/>
      <c r="D9" s="31"/>
      <c r="E9" s="31"/>
      <c r="F9" s="38"/>
      <c r="G9" s="33"/>
      <c r="H9" s="33"/>
      <c r="I9" s="33"/>
      <c r="J9" s="33"/>
      <c r="K9" s="33"/>
      <c r="L9" s="33"/>
      <c r="M9" s="33"/>
      <c r="N9" s="33"/>
      <c r="O9" s="33"/>
      <c r="P9" s="33"/>
      <c r="Q9" s="33"/>
      <c r="R9" s="33"/>
      <c r="S9" s="33"/>
      <c r="T9" s="33"/>
      <c r="U9" s="33"/>
      <c r="V9" s="33"/>
      <c r="W9" s="33"/>
      <c r="X9" s="33"/>
      <c r="Y9" s="33"/>
      <c r="Z9" s="33"/>
      <c r="AA9" s="33"/>
      <c r="AB9" s="33"/>
      <c r="AC9" s="33"/>
      <c r="AD9" s="33"/>
      <c r="AE9" s="33"/>
      <c r="AF9" s="33"/>
      <c r="AG9" s="33"/>
      <c r="AH9" s="33"/>
      <c r="AI9" s="33"/>
      <c r="AJ9" s="33"/>
      <c r="AK9" s="33"/>
      <c r="AL9" s="33"/>
      <c r="AM9" s="37"/>
      <c r="AN9" s="37"/>
      <c r="AO9" s="37"/>
      <c r="AP9" s="37"/>
      <c r="AQ9" s="37"/>
      <c r="AR9" s="37"/>
      <c r="AS9" s="37"/>
      <c r="AT9" s="37"/>
      <c r="AU9" s="37"/>
      <c r="AV9" s="37"/>
      <c r="AW9" s="37"/>
      <c r="AX9" s="37"/>
      <c r="AZ9" s="28"/>
    </row>
    <row r="10" spans="1:52" s="35" customFormat="1">
      <c r="A10" s="29"/>
      <c r="B10" s="30">
        <v>2</v>
      </c>
      <c r="C10" s="31" t="s">
        <v>97</v>
      </c>
      <c r="D10" s="31"/>
      <c r="E10" s="31" t="s">
        <v>95</v>
      </c>
      <c r="F10" s="32">
        <f>+F14-F8</f>
        <v>0</v>
      </c>
      <c r="G10" s="32">
        <f t="shared" ref="G10:AX10" si="0">+G14-G8</f>
        <v>202.65550790100008</v>
      </c>
      <c r="H10" s="32">
        <f t="shared" si="0"/>
        <v>127.43782605800003</v>
      </c>
      <c r="I10" s="32">
        <f t="shared" si="0"/>
        <v>126.37532250700005</v>
      </c>
      <c r="J10" s="32">
        <f t="shared" si="0"/>
        <v>17.858622778999987</v>
      </c>
      <c r="K10" s="32">
        <f t="shared" si="0"/>
        <v>4.139721864000002</v>
      </c>
      <c r="L10" s="32">
        <f t="shared" si="0"/>
        <v>0</v>
      </c>
      <c r="M10" s="32">
        <f t="shared" si="0"/>
        <v>1764.761776243</v>
      </c>
      <c r="N10" s="32">
        <f t="shared" si="0"/>
        <v>2293.8750632519996</v>
      </c>
      <c r="O10" s="32">
        <f t="shared" si="0"/>
        <v>741.51475780499982</v>
      </c>
      <c r="P10" s="32">
        <f t="shared" si="0"/>
        <v>567.30364104699993</v>
      </c>
      <c r="Q10" s="32">
        <f t="shared" si="0"/>
        <v>407.27721294869968</v>
      </c>
      <c r="R10" s="32">
        <f t="shared" si="0"/>
        <v>707.98889184430004</v>
      </c>
      <c r="S10" s="32">
        <f t="shared" si="0"/>
        <v>317.09290444400011</v>
      </c>
      <c r="T10" s="32">
        <f t="shared" si="0"/>
        <v>903.93552812999997</v>
      </c>
      <c r="U10" s="32">
        <f t="shared" si="0"/>
        <v>6.8886016109999915</v>
      </c>
      <c r="V10" s="32">
        <f t="shared" si="0"/>
        <v>357.16374447699991</v>
      </c>
      <c r="W10" s="32">
        <f t="shared" si="0"/>
        <v>322.11660524600018</v>
      </c>
      <c r="X10" s="32">
        <f t="shared" si="0"/>
        <v>321.95665153099992</v>
      </c>
      <c r="Y10" s="32">
        <f t="shared" si="0"/>
        <v>2490.8043922029997</v>
      </c>
      <c r="Z10" s="32">
        <f t="shared" si="0"/>
        <v>1265.1068741229999</v>
      </c>
      <c r="AA10" s="32">
        <f t="shared" si="0"/>
        <v>5195.829141752999</v>
      </c>
      <c r="AB10" s="32">
        <f t="shared" si="0"/>
        <v>133.64145556399998</v>
      </c>
      <c r="AC10" s="32">
        <f t="shared" si="0"/>
        <v>184.06365993800006</v>
      </c>
      <c r="AD10" s="32">
        <f t="shared" si="0"/>
        <v>94.08293876099998</v>
      </c>
      <c r="AE10" s="32">
        <f t="shared" si="0"/>
        <v>358.406721457</v>
      </c>
      <c r="AF10" s="32">
        <f t="shared" si="0"/>
        <v>2282.0524513600003</v>
      </c>
      <c r="AG10" s="32">
        <f t="shared" si="0"/>
        <v>141.530745835</v>
      </c>
      <c r="AH10" s="32">
        <f t="shared" si="0"/>
        <v>325.65684111200039</v>
      </c>
      <c r="AI10" s="32">
        <f t="shared" si="0"/>
        <v>91.735506780999941</v>
      </c>
      <c r="AJ10" s="32">
        <f t="shared" si="0"/>
        <v>872.00683909300028</v>
      </c>
      <c r="AK10" s="32">
        <f t="shared" si="0"/>
        <v>5.0379683729999982</v>
      </c>
      <c r="AL10" s="32">
        <f t="shared" si="0"/>
        <v>171.50176538099987</v>
      </c>
      <c r="AM10" s="32">
        <f t="shared" si="0"/>
        <v>77.701310828333035</v>
      </c>
      <c r="AN10" s="32">
        <f t="shared" si="0"/>
        <v>177.6016230109999</v>
      </c>
      <c r="AO10" s="32">
        <f t="shared" si="0"/>
        <v>5.4349723340000011</v>
      </c>
      <c r="AP10" s="32">
        <f t="shared" si="0"/>
        <v>83.166619836999985</v>
      </c>
      <c r="AQ10" s="32">
        <f t="shared" si="0"/>
        <v>12.289723665000054</v>
      </c>
      <c r="AR10" s="32">
        <f t="shared" si="0"/>
        <v>3.472238897999993</v>
      </c>
      <c r="AS10" s="32">
        <f t="shared" si="0"/>
        <v>-175.7819408910002</v>
      </c>
      <c r="AT10" s="32">
        <f t="shared" si="0"/>
        <v>-112.540273222</v>
      </c>
      <c r="AU10" s="32">
        <f t="shared" si="0"/>
        <v>-7.6875457269999998</v>
      </c>
      <c r="AV10" s="32">
        <f t="shared" si="0"/>
        <v>-0.71836955899999921</v>
      </c>
      <c r="AW10" s="32">
        <f t="shared" si="0"/>
        <v>-3.1217672259999887</v>
      </c>
      <c r="AX10" s="32">
        <f t="shared" si="0"/>
        <v>47.081881413999895</v>
      </c>
      <c r="AZ10" s="28"/>
    </row>
    <row r="11" spans="1:52" s="35" customFormat="1">
      <c r="A11" s="29"/>
      <c r="B11" s="30"/>
      <c r="C11" s="31"/>
      <c r="D11" s="31"/>
      <c r="E11" s="31"/>
      <c r="F11" s="33"/>
      <c r="G11" s="33"/>
      <c r="H11" s="33"/>
      <c r="I11" s="33"/>
      <c r="J11" s="33"/>
      <c r="K11" s="33"/>
      <c r="L11" s="33"/>
      <c r="M11" s="33"/>
      <c r="N11" s="33"/>
      <c r="O11" s="33"/>
      <c r="P11" s="33"/>
      <c r="Q11" s="33"/>
      <c r="R11" s="33"/>
      <c r="S11" s="33"/>
      <c r="T11" s="33"/>
      <c r="U11" s="33"/>
      <c r="V11" s="33"/>
      <c r="W11" s="33"/>
      <c r="X11" s="33"/>
      <c r="Y11" s="33"/>
      <c r="Z11" s="33"/>
      <c r="AA11" s="33"/>
      <c r="AB11" s="33"/>
      <c r="AC11" s="33"/>
      <c r="AD11" s="33"/>
      <c r="AE11" s="33"/>
      <c r="AF11" s="33"/>
      <c r="AG11" s="33"/>
      <c r="AH11" s="33"/>
      <c r="AI11" s="33"/>
      <c r="AJ11" s="33"/>
      <c r="AK11" s="33"/>
      <c r="AL11" s="33"/>
      <c r="AM11" s="37"/>
      <c r="AN11" s="37"/>
      <c r="AO11" s="37"/>
      <c r="AP11" s="37"/>
      <c r="AQ11" s="37"/>
      <c r="AR11" s="37"/>
      <c r="AS11" s="37"/>
      <c r="AT11" s="37"/>
      <c r="AU11" s="37"/>
      <c r="AV11" s="37"/>
      <c r="AW11" s="37"/>
      <c r="AX11" s="37"/>
      <c r="AZ11" s="28"/>
    </row>
    <row r="12" spans="1:52" s="35" customFormat="1">
      <c r="A12" s="29"/>
      <c r="B12" s="30">
        <v>3.1</v>
      </c>
      <c r="C12" s="31" t="s">
        <v>98</v>
      </c>
      <c r="D12" s="31"/>
      <c r="E12" s="31" t="s">
        <v>95</v>
      </c>
      <c r="F12" s="32">
        <v>0</v>
      </c>
      <c r="G12" s="32">
        <v>223.53312514700002</v>
      </c>
      <c r="H12" s="32">
        <v>159.13904605900004</v>
      </c>
      <c r="I12" s="32">
        <v>174.56119511599999</v>
      </c>
      <c r="J12" s="32">
        <v>114.95900797600002</v>
      </c>
      <c r="K12" s="32">
        <v>32.047212958999999</v>
      </c>
      <c r="L12" s="32">
        <v>0</v>
      </c>
      <c r="M12" s="32">
        <v>2247.3797084649996</v>
      </c>
      <c r="N12" s="32">
        <v>2439.9672324120002</v>
      </c>
      <c r="O12" s="32">
        <v>988.17887444700011</v>
      </c>
      <c r="P12" s="32">
        <v>756.01667435000002</v>
      </c>
      <c r="Q12" s="32">
        <v>1306.6493688170001</v>
      </c>
      <c r="R12" s="32">
        <v>1200.066503413</v>
      </c>
      <c r="S12" s="32">
        <v>726.27705628499996</v>
      </c>
      <c r="T12" s="32">
        <v>1574.7822599809999</v>
      </c>
      <c r="U12" s="32">
        <v>49.643796130000005</v>
      </c>
      <c r="V12" s="32">
        <v>1395.0239966880001</v>
      </c>
      <c r="W12" s="32">
        <v>1234.7213522320001</v>
      </c>
      <c r="X12" s="32">
        <v>1653.7852077520001</v>
      </c>
      <c r="Y12" s="32">
        <v>2810.7319235980003</v>
      </c>
      <c r="Z12" s="32">
        <v>1576.3577603319998</v>
      </c>
      <c r="AA12" s="32">
        <v>9650.969967160001</v>
      </c>
      <c r="AB12" s="32">
        <v>202.60426186299998</v>
      </c>
      <c r="AC12" s="32">
        <v>186.57130787300002</v>
      </c>
      <c r="AD12" s="32">
        <v>167.39929375</v>
      </c>
      <c r="AE12" s="32">
        <v>1044.990154243</v>
      </c>
      <c r="AF12" s="32">
        <v>4186.9683349790002</v>
      </c>
      <c r="AG12" s="32">
        <v>814.58097499999997</v>
      </c>
      <c r="AH12" s="32">
        <v>275.07755365299994</v>
      </c>
      <c r="AI12" s="32">
        <v>251.43944190800002</v>
      </c>
      <c r="AJ12" s="32">
        <v>1470.0722184680001</v>
      </c>
      <c r="AK12" s="32">
        <v>26.928932704999998</v>
      </c>
      <c r="AL12" s="32">
        <v>626.10309565999989</v>
      </c>
      <c r="AM12" s="34">
        <v>71.811433020333013</v>
      </c>
      <c r="AN12" s="34">
        <v>1577.6084012409999</v>
      </c>
      <c r="AO12" s="34">
        <v>63.758609167999992</v>
      </c>
      <c r="AP12" s="34">
        <v>1177.7702289910001</v>
      </c>
      <c r="AQ12" s="34">
        <v>329.61695551100007</v>
      </c>
      <c r="AR12" s="34">
        <v>9.4597519929999976</v>
      </c>
      <c r="AS12" s="34">
        <v>1533.1919996240001</v>
      </c>
      <c r="AT12" s="34">
        <v>1100.985747021</v>
      </c>
      <c r="AU12" s="34">
        <v>0</v>
      </c>
      <c r="AV12" s="34">
        <v>0</v>
      </c>
      <c r="AW12" s="34">
        <v>0</v>
      </c>
      <c r="AX12" s="34">
        <v>0</v>
      </c>
      <c r="AZ12" s="28"/>
    </row>
    <row r="13" spans="1:52" s="35" customFormat="1">
      <c r="A13" s="29"/>
      <c r="B13" s="30"/>
      <c r="C13" s="31"/>
      <c r="D13" s="31"/>
      <c r="E13" s="31"/>
      <c r="F13" s="33"/>
      <c r="G13" s="33"/>
      <c r="H13" s="33"/>
      <c r="I13" s="33"/>
      <c r="J13" s="33"/>
      <c r="K13" s="33"/>
      <c r="L13" s="33"/>
      <c r="M13" s="33"/>
      <c r="N13" s="33"/>
      <c r="O13" s="33"/>
      <c r="P13" s="33"/>
      <c r="Q13" s="33"/>
      <c r="R13" s="33"/>
      <c r="S13" s="33"/>
      <c r="T13" s="33"/>
      <c r="U13" s="33"/>
      <c r="V13" s="33"/>
      <c r="W13" s="33"/>
      <c r="X13" s="33"/>
      <c r="Y13" s="33"/>
      <c r="Z13" s="33"/>
      <c r="AA13" s="33"/>
      <c r="AB13" s="33"/>
      <c r="AC13" s="33"/>
      <c r="AD13" s="33"/>
      <c r="AE13" s="33"/>
      <c r="AF13" s="33"/>
      <c r="AG13" s="33"/>
      <c r="AH13" s="33"/>
      <c r="AI13" s="33"/>
      <c r="AJ13" s="33"/>
      <c r="AK13" s="33"/>
      <c r="AL13" s="33"/>
      <c r="AM13" s="31"/>
      <c r="AN13" s="31"/>
      <c r="AO13" s="31"/>
      <c r="AP13" s="31"/>
      <c r="AQ13" s="31"/>
      <c r="AR13" s="31"/>
      <c r="AS13" s="31"/>
      <c r="AT13" s="31"/>
      <c r="AU13" s="31"/>
      <c r="AV13" s="31"/>
      <c r="AW13" s="31"/>
      <c r="AX13" s="31"/>
      <c r="AZ13" s="28"/>
    </row>
    <row r="14" spans="1:52" s="35" customFormat="1">
      <c r="A14" s="29"/>
      <c r="B14" s="30">
        <v>3.2</v>
      </c>
      <c r="C14" s="31" t="s">
        <v>99</v>
      </c>
      <c r="D14" s="31"/>
      <c r="E14" s="31" t="s">
        <v>95</v>
      </c>
      <c r="F14" s="32">
        <v>0</v>
      </c>
      <c r="G14" s="32">
        <v>273.81073129800006</v>
      </c>
      <c r="H14" s="32">
        <v>164.32563167200001</v>
      </c>
      <c r="I14" s="32">
        <v>195.62119654100005</v>
      </c>
      <c r="J14" s="32">
        <v>120.731982456</v>
      </c>
      <c r="K14" s="32">
        <v>27.731692277000001</v>
      </c>
      <c r="L14" s="32">
        <v>0</v>
      </c>
      <c r="M14" s="32">
        <v>1981.6620019909999</v>
      </c>
      <c r="N14" s="32">
        <v>2432.0309568179996</v>
      </c>
      <c r="O14" s="32">
        <v>866.36453145899986</v>
      </c>
      <c r="P14" s="32">
        <v>739.31600732799996</v>
      </c>
      <c r="Q14" s="32">
        <v>1060.9592507529997</v>
      </c>
      <c r="R14" s="32">
        <v>1149.89666852</v>
      </c>
      <c r="S14" s="32">
        <v>634.25466162800012</v>
      </c>
      <c r="T14" s="32">
        <v>1369.285199403</v>
      </c>
      <c r="U14" s="32">
        <v>39.004634387999992</v>
      </c>
      <c r="V14" s="32">
        <v>1190.5256310029999</v>
      </c>
      <c r="W14" s="32">
        <v>1136.1904756810002</v>
      </c>
      <c r="X14" s="32">
        <v>1310.556606566</v>
      </c>
      <c r="Y14" s="32">
        <v>2616.4252993229998</v>
      </c>
      <c r="Z14" s="32">
        <v>1626.5999371009998</v>
      </c>
      <c r="AA14" s="32">
        <v>7879.5510208529995</v>
      </c>
      <c r="AB14" s="32">
        <v>204.412956716</v>
      </c>
      <c r="AC14" s="32">
        <v>237.50131750100005</v>
      </c>
      <c r="AD14" s="32">
        <v>173.48724935599998</v>
      </c>
      <c r="AE14" s="32">
        <v>1073.053783957</v>
      </c>
      <c r="AF14" s="32">
        <v>4073.2275631590001</v>
      </c>
      <c r="AG14" s="32">
        <v>581.80928263500005</v>
      </c>
      <c r="AH14" s="32">
        <v>1219.1645820120002</v>
      </c>
      <c r="AI14" s="32">
        <v>248.89602302399999</v>
      </c>
      <c r="AJ14" s="32">
        <v>1452.8020679200001</v>
      </c>
      <c r="AK14" s="32">
        <v>25.566751779999997</v>
      </c>
      <c r="AL14" s="32">
        <v>548.79947993699989</v>
      </c>
      <c r="AM14" s="32">
        <v>87.580634828333032</v>
      </c>
      <c r="AN14" s="32">
        <v>1192.7888838849999</v>
      </c>
      <c r="AO14" s="32">
        <v>64.862946866000001</v>
      </c>
      <c r="AP14" s="32">
        <v>973.57652552599995</v>
      </c>
      <c r="AQ14" s="32">
        <v>355.50210529800006</v>
      </c>
      <c r="AR14" s="32">
        <v>4.309396897999993</v>
      </c>
      <c r="AS14" s="32">
        <v>1228.988741975</v>
      </c>
      <c r="AT14" s="32">
        <v>958.25239937900005</v>
      </c>
      <c r="AU14" s="32">
        <v>22.941498218</v>
      </c>
      <c r="AV14" s="32">
        <v>8.1533670590000007</v>
      </c>
      <c r="AW14" s="32">
        <v>75.832827979000001</v>
      </c>
      <c r="AX14" s="32">
        <v>741.82547510500001</v>
      </c>
      <c r="AZ14" s="28"/>
    </row>
    <row r="15" spans="1:52" s="35" customFormat="1">
      <c r="A15" s="29"/>
      <c r="B15" s="30"/>
      <c r="C15" s="31"/>
      <c r="D15" s="31"/>
      <c r="E15" s="31"/>
      <c r="F15" s="39"/>
      <c r="G15" s="39"/>
      <c r="H15" s="39"/>
      <c r="I15" s="39"/>
      <c r="J15" s="39"/>
      <c r="K15" s="39"/>
      <c r="L15" s="39"/>
      <c r="M15" s="39"/>
      <c r="N15" s="39"/>
      <c r="O15" s="39"/>
      <c r="P15" s="39"/>
      <c r="Q15" s="39"/>
      <c r="R15" s="39"/>
      <c r="S15" s="39"/>
      <c r="T15" s="39"/>
      <c r="U15" s="39"/>
      <c r="V15" s="39"/>
      <c r="W15" s="39"/>
      <c r="X15" s="39"/>
      <c r="Y15" s="39"/>
      <c r="Z15" s="39"/>
      <c r="AA15" s="39"/>
      <c r="AB15" s="39"/>
      <c r="AC15" s="39"/>
      <c r="AD15" s="39"/>
      <c r="AE15" s="39"/>
      <c r="AF15" s="39"/>
      <c r="AG15" s="39"/>
      <c r="AH15" s="39"/>
      <c r="AI15" s="39"/>
      <c r="AJ15" s="39"/>
      <c r="AK15" s="39"/>
      <c r="AL15" s="39"/>
      <c r="AM15" s="31"/>
      <c r="AN15" s="31"/>
      <c r="AO15" s="31"/>
      <c r="AP15" s="31"/>
      <c r="AQ15" s="31"/>
      <c r="AR15" s="31"/>
      <c r="AS15" s="31"/>
      <c r="AT15" s="31"/>
      <c r="AU15" s="31"/>
      <c r="AV15" s="31"/>
      <c r="AW15" s="31"/>
      <c r="AX15" s="31"/>
      <c r="AZ15" s="28"/>
    </row>
    <row r="16" spans="1:52" s="35" customFormat="1">
      <c r="A16" s="29"/>
      <c r="B16" s="30"/>
      <c r="C16" s="31"/>
      <c r="D16" s="31"/>
      <c r="E16" s="31"/>
      <c r="F16" s="39"/>
      <c r="G16" s="39"/>
      <c r="H16" s="39"/>
      <c r="I16" s="39"/>
      <c r="J16" s="39"/>
      <c r="K16" s="39"/>
      <c r="L16" s="39"/>
      <c r="M16" s="39"/>
      <c r="N16" s="39"/>
      <c r="O16" s="39"/>
      <c r="P16" s="39"/>
      <c r="Q16" s="39"/>
      <c r="R16" s="39"/>
      <c r="S16" s="39"/>
      <c r="T16" s="39"/>
      <c r="U16" s="39"/>
      <c r="V16" s="39"/>
      <c r="W16" s="39"/>
      <c r="X16" s="39"/>
      <c r="Y16" s="39"/>
      <c r="Z16" s="39"/>
      <c r="AA16" s="39"/>
      <c r="AB16" s="39"/>
      <c r="AC16" s="39"/>
      <c r="AD16" s="39"/>
      <c r="AE16" s="39"/>
      <c r="AF16" s="39"/>
      <c r="AG16" s="39"/>
      <c r="AH16" s="39"/>
      <c r="AI16" s="39"/>
      <c r="AJ16" s="39"/>
      <c r="AK16" s="39"/>
      <c r="AL16" s="39"/>
      <c r="AM16" s="31"/>
      <c r="AN16" s="31"/>
      <c r="AO16" s="31"/>
      <c r="AP16" s="31"/>
      <c r="AQ16" s="31"/>
      <c r="AR16" s="31"/>
      <c r="AS16" s="31"/>
      <c r="AT16" s="31"/>
      <c r="AU16" s="31"/>
      <c r="AV16" s="31"/>
      <c r="AW16" s="31"/>
      <c r="AX16" s="31"/>
      <c r="AZ16" s="28"/>
    </row>
    <row r="17" spans="1:52" s="35" customFormat="1">
      <c r="A17" s="29"/>
      <c r="B17" s="30">
        <v>4.0999999999999996</v>
      </c>
      <c r="C17" s="31" t="s">
        <v>100</v>
      </c>
      <c r="D17" s="31"/>
      <c r="E17" s="31"/>
      <c r="F17" s="40"/>
      <c r="G17" s="40"/>
      <c r="H17" s="40"/>
      <c r="I17" s="40"/>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31"/>
      <c r="AN17" s="31"/>
      <c r="AO17" s="31"/>
      <c r="AP17" s="31"/>
      <c r="AQ17" s="31"/>
      <c r="AR17" s="31"/>
      <c r="AS17" s="31"/>
      <c r="AT17" s="31"/>
      <c r="AU17" s="31"/>
      <c r="AV17" s="31"/>
      <c r="AW17" s="31"/>
      <c r="AX17" s="31"/>
      <c r="AZ17" s="28"/>
    </row>
    <row r="18" spans="1:52">
      <c r="B18" s="23"/>
      <c r="C18" s="26" t="s">
        <v>101</v>
      </c>
      <c r="D18" s="41"/>
      <c r="E18" s="26" t="s">
        <v>102</v>
      </c>
      <c r="F18" s="42">
        <v>0</v>
      </c>
      <c r="G18" s="42">
        <v>37.983600000000003</v>
      </c>
      <c r="H18" s="42">
        <v>43.630099999999999</v>
      </c>
      <c r="I18" s="42">
        <v>25.790500000000002</v>
      </c>
      <c r="J18" s="42">
        <v>11.287699999999999</v>
      </c>
      <c r="K18" s="42">
        <v>11.333299999999999</v>
      </c>
      <c r="L18" s="42">
        <v>0</v>
      </c>
      <c r="M18" s="42">
        <v>106.4606</v>
      </c>
      <c r="N18" s="42">
        <v>235.27500000000001</v>
      </c>
      <c r="O18" s="42">
        <v>98.158900000000003</v>
      </c>
      <c r="P18" s="42">
        <v>43.33</v>
      </c>
      <c r="Q18" s="42">
        <v>15.31</v>
      </c>
      <c r="R18" s="42">
        <v>28.523</v>
      </c>
      <c r="S18" s="42">
        <v>23.6081</v>
      </c>
      <c r="T18" s="42">
        <v>34.726100000000002</v>
      </c>
      <c r="U18" s="42">
        <v>13.0025</v>
      </c>
      <c r="V18" s="42">
        <v>16.500900000000001</v>
      </c>
      <c r="W18" s="42">
        <v>14.922599999999999</v>
      </c>
      <c r="X18" s="42">
        <v>15.317600000000001</v>
      </c>
      <c r="Y18" s="42">
        <v>298.30439999999999</v>
      </c>
      <c r="Z18" s="42">
        <v>40.249200000000002</v>
      </c>
      <c r="AA18" s="42">
        <v>2852.7671</v>
      </c>
      <c r="AB18" s="42">
        <v>27.549800000000001</v>
      </c>
      <c r="AC18" s="42">
        <v>45.3994</v>
      </c>
      <c r="AD18" s="42">
        <v>20.885899999999999</v>
      </c>
      <c r="AE18" s="42">
        <v>1459.9166</v>
      </c>
      <c r="AF18" s="42">
        <v>23.932400000000001</v>
      </c>
      <c r="AG18" s="42">
        <v>1294.5271</v>
      </c>
      <c r="AH18" s="42">
        <v>1303.3882000000001</v>
      </c>
      <c r="AI18" s="42">
        <v>16.141999999999999</v>
      </c>
      <c r="AJ18" s="42">
        <v>28.6416</v>
      </c>
      <c r="AK18" s="42">
        <v>11.9091</v>
      </c>
      <c r="AL18" s="42">
        <v>16.9208</v>
      </c>
      <c r="AM18" s="42">
        <v>74.1905</v>
      </c>
      <c r="AN18" s="42">
        <v>14.391299999999999</v>
      </c>
      <c r="AO18" s="42">
        <v>11.9527</v>
      </c>
      <c r="AP18" s="42">
        <v>13.022600000000001</v>
      </c>
      <c r="AQ18" s="42">
        <v>11.1997</v>
      </c>
      <c r="AR18" s="42">
        <v>52.931800000000003</v>
      </c>
      <c r="AS18" s="42">
        <v>10.353199999999999</v>
      </c>
      <c r="AT18" s="42">
        <v>10.176600000000001</v>
      </c>
      <c r="AU18" s="42">
        <v>10</v>
      </c>
      <c r="AV18" s="42">
        <v>10</v>
      </c>
      <c r="AW18" s="42">
        <v>10</v>
      </c>
      <c r="AX18" s="42">
        <v>10</v>
      </c>
      <c r="AZ18" s="28"/>
    </row>
    <row r="19" spans="1:52" s="35" customFormat="1">
      <c r="A19" s="1"/>
      <c r="B19" s="23"/>
      <c r="C19" s="26" t="s">
        <v>103</v>
      </c>
      <c r="D19" s="26"/>
      <c r="E19" s="26" t="s">
        <v>102</v>
      </c>
      <c r="F19" s="42">
        <v>0</v>
      </c>
      <c r="G19" s="42">
        <v>0</v>
      </c>
      <c r="H19" s="42">
        <v>0</v>
      </c>
      <c r="I19" s="42">
        <v>0</v>
      </c>
      <c r="J19" s="42">
        <v>11.287800000000001</v>
      </c>
      <c r="K19" s="42">
        <v>10.5678</v>
      </c>
      <c r="L19" s="42">
        <v>0</v>
      </c>
      <c r="M19" s="42">
        <v>66.396600000000007</v>
      </c>
      <c r="N19" s="42">
        <v>27.494599999999998</v>
      </c>
      <c r="O19" s="42">
        <v>25.8553</v>
      </c>
      <c r="P19" s="42">
        <v>0</v>
      </c>
      <c r="Q19" s="42">
        <v>11.453799999999999</v>
      </c>
      <c r="R19" s="42">
        <v>18.5306</v>
      </c>
      <c r="S19" s="42">
        <v>18.655200000000001</v>
      </c>
      <c r="T19" s="42">
        <v>25.6723</v>
      </c>
      <c r="U19" s="42">
        <v>13.0025</v>
      </c>
      <c r="V19" s="42">
        <v>16.500900000000001</v>
      </c>
      <c r="W19" s="42">
        <v>14.922599999999999</v>
      </c>
      <c r="X19" s="42">
        <v>15.317600000000001</v>
      </c>
      <c r="Y19" s="42">
        <v>61.471400000000003</v>
      </c>
      <c r="Z19" s="42">
        <v>23.889800000000001</v>
      </c>
      <c r="AA19" s="42">
        <v>0</v>
      </c>
      <c r="AB19" s="42">
        <v>0</v>
      </c>
      <c r="AC19" s="42">
        <v>22.3413</v>
      </c>
      <c r="AD19" s="42">
        <v>0</v>
      </c>
      <c r="AE19" s="42">
        <v>0</v>
      </c>
      <c r="AF19" s="42">
        <v>17.430399999999999</v>
      </c>
      <c r="AG19" s="42">
        <v>0</v>
      </c>
      <c r="AH19" s="42">
        <v>0</v>
      </c>
      <c r="AI19" s="42">
        <v>14.0943</v>
      </c>
      <c r="AJ19" s="42">
        <v>22.645299999999999</v>
      </c>
      <c r="AK19" s="42">
        <v>0</v>
      </c>
      <c r="AL19" s="42">
        <v>16.9208</v>
      </c>
      <c r="AM19" s="42">
        <v>0</v>
      </c>
      <c r="AN19" s="42">
        <v>14.391299999999999</v>
      </c>
      <c r="AO19" s="42">
        <v>11.9527</v>
      </c>
      <c r="AP19" s="42">
        <v>13.022600000000001</v>
      </c>
      <c r="AQ19" s="42">
        <v>11.1997</v>
      </c>
      <c r="AR19" s="42">
        <v>0</v>
      </c>
      <c r="AS19" s="42">
        <v>10.353199999999999</v>
      </c>
      <c r="AT19" s="42">
        <v>10.176600000000001</v>
      </c>
      <c r="AU19" s="42">
        <v>0</v>
      </c>
      <c r="AV19" s="42">
        <v>0</v>
      </c>
      <c r="AW19" s="42">
        <v>10</v>
      </c>
      <c r="AX19" s="42">
        <v>10</v>
      </c>
      <c r="AZ19" s="28"/>
    </row>
    <row r="20" spans="1:52" s="35" customFormat="1">
      <c r="A20" s="1"/>
      <c r="B20" s="23"/>
      <c r="C20" s="26" t="s">
        <v>104</v>
      </c>
      <c r="D20" s="41"/>
      <c r="E20" s="26" t="s">
        <v>102</v>
      </c>
      <c r="F20" s="42">
        <v>0</v>
      </c>
      <c r="G20" s="42">
        <v>10.0604</v>
      </c>
      <c r="H20" s="42">
        <v>10.0997</v>
      </c>
      <c r="I20" s="42">
        <v>0</v>
      </c>
      <c r="J20" s="42">
        <v>0</v>
      </c>
      <c r="K20" s="42">
        <v>0</v>
      </c>
      <c r="L20" s="42">
        <v>0</v>
      </c>
      <c r="M20" s="42">
        <v>0</v>
      </c>
      <c r="N20" s="42">
        <v>0</v>
      </c>
      <c r="O20" s="42">
        <v>0</v>
      </c>
      <c r="P20" s="42">
        <v>0</v>
      </c>
      <c r="Q20" s="42">
        <v>0</v>
      </c>
      <c r="R20" s="42">
        <v>0</v>
      </c>
      <c r="S20" s="42">
        <v>0</v>
      </c>
      <c r="T20" s="42">
        <v>0</v>
      </c>
      <c r="U20" s="42">
        <v>0</v>
      </c>
      <c r="V20" s="42">
        <v>0</v>
      </c>
      <c r="W20" s="42">
        <v>0</v>
      </c>
      <c r="X20" s="42">
        <v>0</v>
      </c>
      <c r="Y20" s="42">
        <v>0</v>
      </c>
      <c r="Z20" s="42">
        <v>0</v>
      </c>
      <c r="AA20" s="42">
        <v>1001.1996</v>
      </c>
      <c r="AB20" s="42">
        <v>0</v>
      </c>
      <c r="AC20" s="42">
        <v>0</v>
      </c>
      <c r="AD20" s="42">
        <v>0</v>
      </c>
      <c r="AE20" s="42">
        <v>1006.2583</v>
      </c>
      <c r="AF20" s="42">
        <v>0</v>
      </c>
      <c r="AG20" s="42">
        <v>1000.0018</v>
      </c>
      <c r="AH20" s="42">
        <v>1005.9757</v>
      </c>
      <c r="AI20" s="42">
        <v>0</v>
      </c>
      <c r="AJ20" s="42">
        <v>0</v>
      </c>
      <c r="AK20" s="42">
        <v>0</v>
      </c>
      <c r="AL20" s="42">
        <v>0</v>
      </c>
      <c r="AM20" s="42">
        <v>0</v>
      </c>
      <c r="AN20" s="42">
        <v>0</v>
      </c>
      <c r="AO20" s="42">
        <v>0</v>
      </c>
      <c r="AP20" s="42">
        <v>0</v>
      </c>
      <c r="AQ20" s="42">
        <v>0</v>
      </c>
      <c r="AR20" s="42">
        <v>0</v>
      </c>
      <c r="AS20" s="42">
        <v>0</v>
      </c>
      <c r="AT20" s="42">
        <v>0</v>
      </c>
      <c r="AU20" s="42">
        <v>0</v>
      </c>
      <c r="AV20" s="42">
        <v>0</v>
      </c>
      <c r="AW20" s="42">
        <v>0</v>
      </c>
      <c r="AX20" s="42">
        <v>0</v>
      </c>
      <c r="AZ20" s="28"/>
    </row>
    <row r="21" spans="1:52" s="35" customFormat="1">
      <c r="A21" s="1"/>
      <c r="B21" s="23"/>
      <c r="C21" s="26" t="s">
        <v>105</v>
      </c>
      <c r="D21" s="41"/>
      <c r="E21" s="26" t="s">
        <v>102</v>
      </c>
      <c r="F21" s="42">
        <v>0</v>
      </c>
      <c r="G21" s="42">
        <v>10.024900000000001</v>
      </c>
      <c r="H21" s="42">
        <v>10.1119</v>
      </c>
      <c r="I21" s="42">
        <v>0</v>
      </c>
      <c r="J21" s="42">
        <v>0</v>
      </c>
      <c r="K21" s="42">
        <v>0</v>
      </c>
      <c r="L21" s="42">
        <v>0</v>
      </c>
      <c r="M21" s="42">
        <v>0</v>
      </c>
      <c r="N21" s="42">
        <v>0</v>
      </c>
      <c r="O21" s="42">
        <v>0</v>
      </c>
      <c r="P21" s="42">
        <v>0</v>
      </c>
      <c r="Q21" s="42">
        <v>0</v>
      </c>
      <c r="R21" s="42">
        <v>0</v>
      </c>
      <c r="S21" s="42">
        <v>0</v>
      </c>
      <c r="T21" s="42">
        <v>0</v>
      </c>
      <c r="U21" s="42">
        <v>0</v>
      </c>
      <c r="V21" s="42">
        <v>0</v>
      </c>
      <c r="W21" s="42">
        <v>0</v>
      </c>
      <c r="X21" s="42">
        <v>0</v>
      </c>
      <c r="Y21" s="42">
        <v>0</v>
      </c>
      <c r="Z21" s="42">
        <v>0</v>
      </c>
      <c r="AA21" s="42">
        <v>1001.3271999999999</v>
      </c>
      <c r="AB21" s="42">
        <v>0</v>
      </c>
      <c r="AC21" s="42">
        <v>0</v>
      </c>
      <c r="AD21" s="42">
        <v>0</v>
      </c>
      <c r="AE21" s="42">
        <v>1001.8182</v>
      </c>
      <c r="AF21" s="42">
        <v>0</v>
      </c>
      <c r="AG21" s="42">
        <v>1001.6348</v>
      </c>
      <c r="AH21" s="42">
        <v>1001.6938</v>
      </c>
      <c r="AI21" s="42">
        <v>0</v>
      </c>
      <c r="AJ21" s="42">
        <v>0</v>
      </c>
      <c r="AK21" s="42">
        <v>0</v>
      </c>
      <c r="AL21" s="42">
        <v>0</v>
      </c>
      <c r="AM21" s="42">
        <v>0</v>
      </c>
      <c r="AN21" s="42">
        <v>0</v>
      </c>
      <c r="AO21" s="42">
        <v>0</v>
      </c>
      <c r="AP21" s="42">
        <v>0</v>
      </c>
      <c r="AQ21" s="42">
        <v>0</v>
      </c>
      <c r="AR21" s="42">
        <v>0</v>
      </c>
      <c r="AS21" s="42">
        <v>0</v>
      </c>
      <c r="AT21" s="42">
        <v>0</v>
      </c>
      <c r="AU21" s="42">
        <v>0</v>
      </c>
      <c r="AV21" s="42">
        <v>0</v>
      </c>
      <c r="AW21" s="42">
        <v>0</v>
      </c>
      <c r="AX21" s="42">
        <v>0</v>
      </c>
      <c r="AZ21" s="28"/>
    </row>
    <row r="22" spans="1:52" s="35" customFormat="1">
      <c r="A22" s="1"/>
      <c r="B22" s="23"/>
      <c r="C22" s="26" t="s">
        <v>106</v>
      </c>
      <c r="D22" s="41"/>
      <c r="E22" s="26" t="s">
        <v>102</v>
      </c>
      <c r="F22" s="42">
        <v>0</v>
      </c>
      <c r="G22" s="42">
        <v>10.33</v>
      </c>
      <c r="H22" s="42">
        <v>10.4438</v>
      </c>
      <c r="I22" s="42">
        <v>10.3253</v>
      </c>
      <c r="J22" s="42">
        <v>0</v>
      </c>
      <c r="K22" s="42">
        <v>0</v>
      </c>
      <c r="L22" s="42">
        <v>0</v>
      </c>
      <c r="M22" s="42">
        <v>0</v>
      </c>
      <c r="N22" s="42">
        <v>0</v>
      </c>
      <c r="O22" s="42">
        <v>0</v>
      </c>
      <c r="P22" s="42">
        <v>11.3872</v>
      </c>
      <c r="Q22" s="42">
        <v>10.395899999999999</v>
      </c>
      <c r="R22" s="42">
        <v>0</v>
      </c>
      <c r="S22" s="42">
        <v>0</v>
      </c>
      <c r="T22" s="42">
        <v>0</v>
      </c>
      <c r="U22" s="42">
        <v>0</v>
      </c>
      <c r="V22" s="42">
        <v>0</v>
      </c>
      <c r="W22" s="42">
        <v>0</v>
      </c>
      <c r="X22" s="42">
        <v>0</v>
      </c>
      <c r="Y22" s="42">
        <v>0</v>
      </c>
      <c r="Z22" s="42">
        <v>0</v>
      </c>
      <c r="AA22" s="42">
        <v>0</v>
      </c>
      <c r="AB22" s="42">
        <v>10.2475</v>
      </c>
      <c r="AC22" s="42">
        <v>0</v>
      </c>
      <c r="AD22" s="42">
        <v>11.284000000000001</v>
      </c>
      <c r="AE22" s="42">
        <v>0</v>
      </c>
      <c r="AF22" s="42">
        <v>0</v>
      </c>
      <c r="AG22" s="42">
        <v>0</v>
      </c>
      <c r="AH22" s="42">
        <v>1015.0894</v>
      </c>
      <c r="AI22" s="42">
        <v>0</v>
      </c>
      <c r="AJ22" s="42">
        <v>0</v>
      </c>
      <c r="AK22" s="42">
        <v>10.2035</v>
      </c>
      <c r="AL22" s="42">
        <v>0</v>
      </c>
      <c r="AM22" s="42">
        <v>0</v>
      </c>
      <c r="AN22" s="42">
        <v>0</v>
      </c>
      <c r="AO22" s="42">
        <v>0</v>
      </c>
      <c r="AP22" s="42">
        <v>0</v>
      </c>
      <c r="AQ22" s="42">
        <v>0</v>
      </c>
      <c r="AR22" s="42">
        <v>0</v>
      </c>
      <c r="AS22" s="42">
        <v>0</v>
      </c>
      <c r="AT22" s="42">
        <v>0</v>
      </c>
      <c r="AU22" s="42">
        <v>0</v>
      </c>
      <c r="AV22" s="42">
        <v>0</v>
      </c>
      <c r="AW22" s="42">
        <v>0</v>
      </c>
      <c r="AX22" s="42">
        <v>0</v>
      </c>
      <c r="AZ22" s="28"/>
    </row>
    <row r="23" spans="1:52" s="35" customFormat="1">
      <c r="A23" s="1"/>
      <c r="B23" s="23"/>
      <c r="C23" s="26" t="s">
        <v>107</v>
      </c>
      <c r="D23" s="26"/>
      <c r="E23" s="26" t="s">
        <v>102</v>
      </c>
      <c r="F23" s="42">
        <v>0</v>
      </c>
      <c r="G23" s="42">
        <v>0</v>
      </c>
      <c r="H23" s="42">
        <v>10.3994</v>
      </c>
      <c r="I23" s="42">
        <v>10.305</v>
      </c>
      <c r="J23" s="42">
        <v>0</v>
      </c>
      <c r="K23" s="42">
        <v>0</v>
      </c>
      <c r="L23" s="42">
        <v>0</v>
      </c>
      <c r="M23" s="42">
        <v>0</v>
      </c>
      <c r="N23" s="42">
        <v>0</v>
      </c>
      <c r="O23" s="42">
        <v>0</v>
      </c>
      <c r="P23" s="42">
        <v>11.541600000000001</v>
      </c>
      <c r="Q23" s="42">
        <v>10.3893</v>
      </c>
      <c r="R23" s="42">
        <v>0</v>
      </c>
      <c r="S23" s="42">
        <v>0</v>
      </c>
      <c r="T23" s="42">
        <v>0</v>
      </c>
      <c r="U23" s="42">
        <v>0</v>
      </c>
      <c r="V23" s="42">
        <v>0</v>
      </c>
      <c r="W23" s="42">
        <v>0</v>
      </c>
      <c r="X23" s="42">
        <v>0</v>
      </c>
      <c r="Y23" s="42">
        <v>0</v>
      </c>
      <c r="Z23" s="42">
        <v>0</v>
      </c>
      <c r="AA23" s="42">
        <v>0</v>
      </c>
      <c r="AB23" s="42">
        <v>10.615</v>
      </c>
      <c r="AC23" s="42">
        <v>0</v>
      </c>
      <c r="AD23" s="42">
        <v>11.7173</v>
      </c>
      <c r="AE23" s="42">
        <v>0</v>
      </c>
      <c r="AF23" s="42">
        <v>0</v>
      </c>
      <c r="AG23" s="42">
        <v>0</v>
      </c>
      <c r="AH23" s="42">
        <v>0</v>
      </c>
      <c r="AI23" s="42">
        <v>0</v>
      </c>
      <c r="AJ23" s="42">
        <v>0</v>
      </c>
      <c r="AK23" s="42">
        <v>10.198499999999999</v>
      </c>
      <c r="AL23" s="42">
        <v>0</v>
      </c>
      <c r="AM23" s="42">
        <v>0</v>
      </c>
      <c r="AN23" s="42">
        <v>0</v>
      </c>
      <c r="AO23" s="42">
        <v>0</v>
      </c>
      <c r="AP23" s="42">
        <v>0</v>
      </c>
      <c r="AQ23" s="42">
        <v>0</v>
      </c>
      <c r="AR23" s="42">
        <v>0</v>
      </c>
      <c r="AS23" s="42">
        <v>0</v>
      </c>
      <c r="AT23" s="42">
        <v>0</v>
      </c>
      <c r="AU23" s="42">
        <v>0</v>
      </c>
      <c r="AV23" s="42">
        <v>0</v>
      </c>
      <c r="AW23" s="42">
        <v>0</v>
      </c>
      <c r="AX23" s="42">
        <v>0</v>
      </c>
      <c r="AZ23" s="28"/>
    </row>
    <row r="24" spans="1:52" s="35" customFormat="1">
      <c r="A24" s="1"/>
      <c r="B24" s="23"/>
      <c r="C24" s="26" t="s">
        <v>108</v>
      </c>
      <c r="D24" s="26"/>
      <c r="E24" s="26" t="s">
        <v>102</v>
      </c>
      <c r="F24" s="42">
        <v>0</v>
      </c>
      <c r="G24" s="42">
        <v>0</v>
      </c>
      <c r="H24" s="42">
        <v>10.276199999999999</v>
      </c>
      <c r="I24" s="42">
        <v>0</v>
      </c>
      <c r="J24" s="42">
        <v>0</v>
      </c>
      <c r="K24" s="42">
        <v>0</v>
      </c>
      <c r="L24" s="42">
        <v>0</v>
      </c>
      <c r="M24" s="42">
        <v>0</v>
      </c>
      <c r="N24" s="42">
        <v>0</v>
      </c>
      <c r="O24" s="42">
        <v>0</v>
      </c>
      <c r="P24" s="42">
        <v>0</v>
      </c>
      <c r="Q24" s="42">
        <v>0</v>
      </c>
      <c r="R24" s="42">
        <v>0</v>
      </c>
      <c r="S24" s="42">
        <v>0</v>
      </c>
      <c r="T24" s="42">
        <v>0</v>
      </c>
      <c r="U24" s="42">
        <v>0</v>
      </c>
      <c r="V24" s="42">
        <v>0</v>
      </c>
      <c r="W24" s="42">
        <v>0</v>
      </c>
      <c r="X24" s="42">
        <v>0</v>
      </c>
      <c r="Y24" s="42">
        <v>0</v>
      </c>
      <c r="Z24" s="42">
        <v>0</v>
      </c>
      <c r="AA24" s="42">
        <v>0</v>
      </c>
      <c r="AB24" s="42">
        <v>0</v>
      </c>
      <c r="AC24" s="42">
        <v>0</v>
      </c>
      <c r="AD24" s="42">
        <v>0</v>
      </c>
      <c r="AE24" s="42">
        <v>0</v>
      </c>
      <c r="AF24" s="42">
        <v>0</v>
      </c>
      <c r="AG24" s="42">
        <v>0</v>
      </c>
      <c r="AH24" s="42">
        <v>0</v>
      </c>
      <c r="AI24" s="42">
        <v>0</v>
      </c>
      <c r="AJ24" s="42">
        <v>0</v>
      </c>
      <c r="AK24" s="42">
        <v>0</v>
      </c>
      <c r="AL24" s="42">
        <v>0</v>
      </c>
      <c r="AM24" s="42">
        <v>0</v>
      </c>
      <c r="AN24" s="42">
        <v>0</v>
      </c>
      <c r="AO24" s="42">
        <v>0</v>
      </c>
      <c r="AP24" s="42">
        <v>0</v>
      </c>
      <c r="AQ24" s="42">
        <v>0</v>
      </c>
      <c r="AR24" s="42">
        <v>0</v>
      </c>
      <c r="AS24" s="42">
        <v>0</v>
      </c>
      <c r="AT24" s="42">
        <v>0</v>
      </c>
      <c r="AU24" s="42">
        <v>0</v>
      </c>
      <c r="AV24" s="42">
        <v>0</v>
      </c>
      <c r="AW24" s="42">
        <v>0</v>
      </c>
      <c r="AX24" s="42">
        <v>0</v>
      </c>
      <c r="AZ24" s="28"/>
    </row>
    <row r="25" spans="1:52" s="35" customFormat="1">
      <c r="A25" s="1"/>
      <c r="B25" s="23"/>
      <c r="C25" s="26" t="s">
        <v>109</v>
      </c>
      <c r="D25" s="26"/>
      <c r="E25" s="26" t="s">
        <v>102</v>
      </c>
      <c r="F25" s="42">
        <v>0</v>
      </c>
      <c r="G25" s="42">
        <v>0</v>
      </c>
      <c r="H25" s="42">
        <v>0</v>
      </c>
      <c r="I25" s="42">
        <v>10.674799999999999</v>
      </c>
      <c r="J25" s="42">
        <v>0</v>
      </c>
      <c r="K25" s="42">
        <v>0</v>
      </c>
      <c r="L25" s="42">
        <v>0</v>
      </c>
      <c r="M25" s="42">
        <v>0</v>
      </c>
      <c r="N25" s="42">
        <v>0</v>
      </c>
      <c r="O25" s="42">
        <v>0</v>
      </c>
      <c r="P25" s="42">
        <v>0</v>
      </c>
      <c r="Q25" s="42">
        <v>0</v>
      </c>
      <c r="R25" s="42">
        <v>0</v>
      </c>
      <c r="S25" s="42">
        <v>0</v>
      </c>
      <c r="T25" s="42">
        <v>0</v>
      </c>
      <c r="U25" s="42">
        <v>0</v>
      </c>
      <c r="V25" s="42">
        <v>0</v>
      </c>
      <c r="W25" s="42">
        <v>0</v>
      </c>
      <c r="X25" s="42">
        <v>0</v>
      </c>
      <c r="Y25" s="42">
        <v>0</v>
      </c>
      <c r="Z25" s="42">
        <v>0</v>
      </c>
      <c r="AA25" s="42">
        <v>0</v>
      </c>
      <c r="AB25" s="42">
        <v>0</v>
      </c>
      <c r="AC25" s="42">
        <v>0</v>
      </c>
      <c r="AD25" s="42">
        <v>0</v>
      </c>
      <c r="AE25" s="42">
        <v>0</v>
      </c>
      <c r="AF25" s="42">
        <v>0</v>
      </c>
      <c r="AG25" s="42">
        <v>0</v>
      </c>
      <c r="AH25" s="42">
        <v>0</v>
      </c>
      <c r="AI25" s="42">
        <v>0</v>
      </c>
      <c r="AJ25" s="42">
        <v>0</v>
      </c>
      <c r="AK25" s="42">
        <v>0</v>
      </c>
      <c r="AL25" s="42">
        <v>0</v>
      </c>
      <c r="AM25" s="42">
        <v>0</v>
      </c>
      <c r="AN25" s="42">
        <v>0</v>
      </c>
      <c r="AO25" s="42">
        <v>0</v>
      </c>
      <c r="AP25" s="42">
        <v>0</v>
      </c>
      <c r="AQ25" s="42">
        <v>0</v>
      </c>
      <c r="AR25" s="42">
        <v>0</v>
      </c>
      <c r="AS25" s="42">
        <v>0</v>
      </c>
      <c r="AT25" s="42">
        <v>0</v>
      </c>
      <c r="AU25" s="42">
        <v>0</v>
      </c>
      <c r="AV25" s="42">
        <v>0</v>
      </c>
      <c r="AW25" s="42">
        <v>0</v>
      </c>
      <c r="AX25" s="42">
        <v>0</v>
      </c>
      <c r="AZ25" s="28"/>
    </row>
    <row r="26" spans="1:52">
      <c r="B26" s="23"/>
      <c r="C26" s="26" t="s">
        <v>110</v>
      </c>
      <c r="D26" s="41"/>
      <c r="E26" s="26" t="s">
        <v>102</v>
      </c>
      <c r="F26" s="42">
        <v>0</v>
      </c>
      <c r="G26" s="42">
        <v>38.049500000000002</v>
      </c>
      <c r="H26" s="42">
        <v>30.724900000000002</v>
      </c>
      <c r="I26" s="42">
        <v>29.848299999999998</v>
      </c>
      <c r="J26" s="42">
        <v>0</v>
      </c>
      <c r="K26" s="42">
        <v>0</v>
      </c>
      <c r="L26" s="42">
        <v>0</v>
      </c>
      <c r="M26" s="42">
        <v>0</v>
      </c>
      <c r="N26" s="42">
        <v>0</v>
      </c>
      <c r="O26" s="42">
        <v>0</v>
      </c>
      <c r="P26" s="42">
        <v>0</v>
      </c>
      <c r="Q26" s="42">
        <v>0</v>
      </c>
      <c r="R26" s="42">
        <v>0</v>
      </c>
      <c r="S26" s="42">
        <v>0</v>
      </c>
      <c r="T26" s="42">
        <v>0</v>
      </c>
      <c r="U26" s="42">
        <v>0</v>
      </c>
      <c r="V26" s="42">
        <v>0</v>
      </c>
      <c r="W26" s="42">
        <v>0</v>
      </c>
      <c r="X26" s="42">
        <v>0</v>
      </c>
      <c r="Y26" s="42">
        <v>0</v>
      </c>
      <c r="Z26" s="42">
        <v>0</v>
      </c>
      <c r="AA26" s="42">
        <v>4199.9378999999999</v>
      </c>
      <c r="AB26" s="42">
        <v>0</v>
      </c>
      <c r="AC26" s="42">
        <v>0</v>
      </c>
      <c r="AD26" s="42">
        <v>0</v>
      </c>
      <c r="AE26" s="42">
        <v>0</v>
      </c>
      <c r="AF26" s="42">
        <v>0</v>
      </c>
      <c r="AG26" s="42">
        <v>0</v>
      </c>
      <c r="AH26" s="42">
        <v>0</v>
      </c>
      <c r="AI26" s="42">
        <v>0</v>
      </c>
      <c r="AJ26" s="42">
        <v>0</v>
      </c>
      <c r="AK26" s="42">
        <v>0</v>
      </c>
      <c r="AL26" s="42">
        <v>0</v>
      </c>
      <c r="AM26" s="42">
        <v>0</v>
      </c>
      <c r="AN26" s="42">
        <v>0</v>
      </c>
      <c r="AO26" s="42">
        <v>0</v>
      </c>
      <c r="AP26" s="42">
        <v>0</v>
      </c>
      <c r="AQ26" s="42">
        <v>0</v>
      </c>
      <c r="AR26" s="42">
        <v>0</v>
      </c>
      <c r="AS26" s="42">
        <v>0</v>
      </c>
      <c r="AT26" s="42">
        <v>0</v>
      </c>
      <c r="AU26" s="42">
        <v>0</v>
      </c>
      <c r="AV26" s="42">
        <v>0</v>
      </c>
      <c r="AW26" s="42">
        <v>0</v>
      </c>
      <c r="AX26" s="42">
        <v>0</v>
      </c>
      <c r="AZ26" s="28"/>
    </row>
    <row r="27" spans="1:52" s="35" customFormat="1">
      <c r="A27" s="1"/>
      <c r="B27" s="23"/>
      <c r="C27" s="26" t="s">
        <v>111</v>
      </c>
      <c r="D27" s="26"/>
      <c r="E27" s="26" t="s">
        <v>102</v>
      </c>
      <c r="F27" s="42">
        <v>0</v>
      </c>
      <c r="G27" s="42">
        <v>0</v>
      </c>
      <c r="H27" s="42">
        <v>0</v>
      </c>
      <c r="I27" s="42">
        <v>0</v>
      </c>
      <c r="J27" s="42">
        <v>0</v>
      </c>
      <c r="K27" s="42">
        <v>0</v>
      </c>
      <c r="L27" s="42">
        <v>0</v>
      </c>
      <c r="M27" s="42">
        <v>0</v>
      </c>
      <c r="N27" s="42">
        <v>0</v>
      </c>
      <c r="O27" s="42">
        <v>0</v>
      </c>
      <c r="P27" s="42">
        <v>0</v>
      </c>
      <c r="Q27" s="42">
        <v>0</v>
      </c>
      <c r="R27" s="42">
        <v>0</v>
      </c>
      <c r="S27" s="42">
        <v>0</v>
      </c>
      <c r="T27" s="42">
        <v>0</v>
      </c>
      <c r="U27" s="42">
        <v>0</v>
      </c>
      <c r="V27" s="42">
        <v>0</v>
      </c>
      <c r="W27" s="42">
        <v>0</v>
      </c>
      <c r="X27" s="42">
        <v>0</v>
      </c>
      <c r="Y27" s="42">
        <v>0</v>
      </c>
      <c r="Z27" s="42">
        <v>0</v>
      </c>
      <c r="AA27" s="42">
        <v>3465.3978000000002</v>
      </c>
      <c r="AB27" s="42">
        <v>0</v>
      </c>
      <c r="AC27" s="42">
        <v>0</v>
      </c>
      <c r="AD27" s="42">
        <v>0</v>
      </c>
      <c r="AE27" s="42">
        <v>0</v>
      </c>
      <c r="AF27" s="42">
        <v>0</v>
      </c>
      <c r="AG27" s="42">
        <v>0</v>
      </c>
      <c r="AH27" s="42">
        <v>0</v>
      </c>
      <c r="AI27" s="42">
        <v>0</v>
      </c>
      <c r="AJ27" s="42">
        <v>0</v>
      </c>
      <c r="AK27" s="42">
        <v>0</v>
      </c>
      <c r="AL27" s="42">
        <v>0</v>
      </c>
      <c r="AM27" s="42">
        <v>0</v>
      </c>
      <c r="AN27" s="42">
        <v>0</v>
      </c>
      <c r="AO27" s="42">
        <v>0</v>
      </c>
      <c r="AP27" s="42">
        <v>0</v>
      </c>
      <c r="AQ27" s="42">
        <v>0</v>
      </c>
      <c r="AR27" s="42">
        <v>0</v>
      </c>
      <c r="AS27" s="42">
        <v>0</v>
      </c>
      <c r="AT27" s="42">
        <v>0</v>
      </c>
      <c r="AU27" s="42">
        <v>0</v>
      </c>
      <c r="AV27" s="42">
        <v>0</v>
      </c>
      <c r="AW27" s="42">
        <v>0</v>
      </c>
      <c r="AX27" s="42">
        <v>0</v>
      </c>
      <c r="AZ27" s="28"/>
    </row>
    <row r="28" spans="1:52" s="35" customFormat="1">
      <c r="A28" s="1"/>
      <c r="B28" s="23"/>
      <c r="C28" s="26" t="s">
        <v>112</v>
      </c>
      <c r="D28" s="26"/>
      <c r="E28" s="26" t="s">
        <v>102</v>
      </c>
      <c r="F28" s="42">
        <v>0</v>
      </c>
      <c r="G28" s="42">
        <v>10.049899999999999</v>
      </c>
      <c r="H28" s="42">
        <v>0</v>
      </c>
      <c r="I28" s="42">
        <v>0</v>
      </c>
      <c r="J28" s="42">
        <v>0</v>
      </c>
      <c r="K28" s="42">
        <v>0</v>
      </c>
      <c r="L28" s="42">
        <v>0</v>
      </c>
      <c r="M28" s="42">
        <v>0</v>
      </c>
      <c r="N28" s="42">
        <v>0</v>
      </c>
      <c r="O28" s="42">
        <v>0</v>
      </c>
      <c r="P28" s="42">
        <v>0</v>
      </c>
      <c r="Q28" s="42">
        <v>0</v>
      </c>
      <c r="R28" s="42">
        <v>0</v>
      </c>
      <c r="S28" s="42">
        <v>0</v>
      </c>
      <c r="T28" s="42">
        <v>0</v>
      </c>
      <c r="U28" s="42">
        <v>0</v>
      </c>
      <c r="V28" s="42">
        <v>0</v>
      </c>
      <c r="W28" s="42">
        <v>0</v>
      </c>
      <c r="X28" s="42">
        <v>0</v>
      </c>
      <c r="Y28" s="42">
        <v>0</v>
      </c>
      <c r="Z28" s="42">
        <v>0</v>
      </c>
      <c r="AA28" s="42">
        <v>0</v>
      </c>
      <c r="AB28" s="42">
        <v>0</v>
      </c>
      <c r="AC28" s="42">
        <v>0</v>
      </c>
      <c r="AD28" s="42">
        <v>0</v>
      </c>
      <c r="AE28" s="42">
        <v>0</v>
      </c>
      <c r="AF28" s="42">
        <v>0</v>
      </c>
      <c r="AG28" s="42">
        <v>0</v>
      </c>
      <c r="AH28" s="42">
        <v>0</v>
      </c>
      <c r="AI28" s="42">
        <v>0</v>
      </c>
      <c r="AJ28" s="42">
        <v>0</v>
      </c>
      <c r="AK28" s="42">
        <v>0</v>
      </c>
      <c r="AL28" s="42">
        <v>0</v>
      </c>
      <c r="AM28" s="42">
        <v>0</v>
      </c>
      <c r="AN28" s="42">
        <v>0</v>
      </c>
      <c r="AO28" s="42">
        <v>0</v>
      </c>
      <c r="AP28" s="42">
        <v>0</v>
      </c>
      <c r="AQ28" s="42">
        <v>0</v>
      </c>
      <c r="AR28" s="42">
        <v>0</v>
      </c>
      <c r="AS28" s="42">
        <v>0</v>
      </c>
      <c r="AT28" s="42">
        <v>0</v>
      </c>
      <c r="AU28" s="42">
        <v>0</v>
      </c>
      <c r="AV28" s="42">
        <v>0</v>
      </c>
      <c r="AW28" s="42">
        <v>0</v>
      </c>
      <c r="AX28" s="42">
        <v>0</v>
      </c>
      <c r="AZ28" s="28"/>
    </row>
    <row r="29" spans="1:52" s="35" customFormat="1">
      <c r="A29" s="1"/>
      <c r="B29" s="23"/>
      <c r="C29" s="26" t="s">
        <v>113</v>
      </c>
      <c r="D29" s="41"/>
      <c r="E29" s="26" t="s">
        <v>102</v>
      </c>
      <c r="F29" s="42">
        <v>0</v>
      </c>
      <c r="G29" s="42">
        <v>10.024900000000001</v>
      </c>
      <c r="H29" s="42">
        <v>0</v>
      </c>
      <c r="I29" s="42">
        <v>0</v>
      </c>
      <c r="J29" s="42">
        <v>0</v>
      </c>
      <c r="K29" s="42">
        <v>0</v>
      </c>
      <c r="L29" s="42">
        <v>0</v>
      </c>
      <c r="M29" s="42">
        <v>0</v>
      </c>
      <c r="N29" s="42">
        <v>0</v>
      </c>
      <c r="O29" s="42">
        <v>0</v>
      </c>
      <c r="P29" s="42">
        <v>0</v>
      </c>
      <c r="Q29" s="42">
        <v>0</v>
      </c>
      <c r="R29" s="42">
        <v>0</v>
      </c>
      <c r="S29" s="42">
        <v>0</v>
      </c>
      <c r="T29" s="42">
        <v>0</v>
      </c>
      <c r="U29" s="42">
        <v>0</v>
      </c>
      <c r="V29" s="42">
        <v>0</v>
      </c>
      <c r="W29" s="42">
        <v>0</v>
      </c>
      <c r="X29" s="42">
        <v>0</v>
      </c>
      <c r="Y29" s="42">
        <v>0</v>
      </c>
      <c r="Z29" s="42">
        <v>0</v>
      </c>
      <c r="AA29" s="42">
        <v>0</v>
      </c>
      <c r="AB29" s="42">
        <v>0</v>
      </c>
      <c r="AC29" s="42">
        <v>0</v>
      </c>
      <c r="AD29" s="42">
        <v>0</v>
      </c>
      <c r="AE29" s="42">
        <v>0</v>
      </c>
      <c r="AF29" s="42">
        <v>0</v>
      </c>
      <c r="AG29" s="42">
        <v>0</v>
      </c>
      <c r="AH29" s="42">
        <v>0</v>
      </c>
      <c r="AI29" s="42">
        <v>0</v>
      </c>
      <c r="AJ29" s="42">
        <v>0</v>
      </c>
      <c r="AK29" s="42">
        <v>0</v>
      </c>
      <c r="AL29" s="42">
        <v>0</v>
      </c>
      <c r="AM29" s="42">
        <v>0</v>
      </c>
      <c r="AN29" s="42">
        <v>0</v>
      </c>
      <c r="AO29" s="42">
        <v>0</v>
      </c>
      <c r="AP29" s="42">
        <v>0</v>
      </c>
      <c r="AQ29" s="42">
        <v>0</v>
      </c>
      <c r="AR29" s="42">
        <v>0</v>
      </c>
      <c r="AS29" s="42">
        <v>0</v>
      </c>
      <c r="AT29" s="42">
        <v>0</v>
      </c>
      <c r="AU29" s="42">
        <v>0</v>
      </c>
      <c r="AV29" s="42">
        <v>0</v>
      </c>
      <c r="AW29" s="42">
        <v>0</v>
      </c>
      <c r="AX29" s="42">
        <v>0</v>
      </c>
      <c r="AZ29" s="28"/>
    </row>
    <row r="30" spans="1:52" s="35" customFormat="1">
      <c r="A30" s="1"/>
      <c r="B30" s="23"/>
      <c r="C30" s="26" t="s">
        <v>114</v>
      </c>
      <c r="D30" s="41"/>
      <c r="E30" s="26" t="s">
        <v>102</v>
      </c>
      <c r="F30" s="42">
        <v>0</v>
      </c>
      <c r="G30" s="42">
        <v>10.529500000000001</v>
      </c>
      <c r="H30" s="42">
        <v>0</v>
      </c>
      <c r="I30" s="42">
        <v>10.288500000000001</v>
      </c>
      <c r="J30" s="42">
        <v>0</v>
      </c>
      <c r="K30" s="42">
        <v>0</v>
      </c>
      <c r="L30" s="42">
        <v>0</v>
      </c>
      <c r="M30" s="42">
        <v>0</v>
      </c>
      <c r="N30" s="42">
        <v>0</v>
      </c>
      <c r="O30" s="42">
        <v>0</v>
      </c>
      <c r="P30" s="42">
        <v>0</v>
      </c>
      <c r="Q30" s="42">
        <v>0</v>
      </c>
      <c r="R30" s="42">
        <v>0</v>
      </c>
      <c r="S30" s="42">
        <v>0</v>
      </c>
      <c r="T30" s="42">
        <v>0</v>
      </c>
      <c r="U30" s="42">
        <v>0</v>
      </c>
      <c r="V30" s="42">
        <v>0</v>
      </c>
      <c r="W30" s="42">
        <v>0</v>
      </c>
      <c r="X30" s="42">
        <v>0</v>
      </c>
      <c r="Y30" s="42">
        <v>0</v>
      </c>
      <c r="Z30" s="42">
        <v>0</v>
      </c>
      <c r="AA30" s="42">
        <v>0</v>
      </c>
      <c r="AB30" s="42">
        <v>0</v>
      </c>
      <c r="AC30" s="42">
        <v>0</v>
      </c>
      <c r="AD30" s="42">
        <v>0</v>
      </c>
      <c r="AE30" s="42">
        <v>0</v>
      </c>
      <c r="AF30" s="42">
        <v>0</v>
      </c>
      <c r="AG30" s="42">
        <v>0</v>
      </c>
      <c r="AH30" s="42">
        <v>0</v>
      </c>
      <c r="AI30" s="42">
        <v>0</v>
      </c>
      <c r="AJ30" s="42">
        <v>0</v>
      </c>
      <c r="AK30" s="42">
        <v>0</v>
      </c>
      <c r="AL30" s="42">
        <v>0</v>
      </c>
      <c r="AM30" s="42">
        <v>0</v>
      </c>
      <c r="AN30" s="42">
        <v>0</v>
      </c>
      <c r="AO30" s="42">
        <v>0</v>
      </c>
      <c r="AP30" s="42">
        <v>0</v>
      </c>
      <c r="AQ30" s="42">
        <v>0</v>
      </c>
      <c r="AR30" s="42">
        <v>0</v>
      </c>
      <c r="AS30" s="42">
        <v>0</v>
      </c>
      <c r="AT30" s="42">
        <v>0</v>
      </c>
      <c r="AU30" s="42">
        <v>0</v>
      </c>
      <c r="AV30" s="42">
        <v>0</v>
      </c>
      <c r="AW30" s="42">
        <v>0</v>
      </c>
      <c r="AX30" s="42">
        <v>0</v>
      </c>
      <c r="AZ30" s="28"/>
    </row>
    <row r="31" spans="1:52" s="35" customFormat="1">
      <c r="A31" s="1"/>
      <c r="B31" s="23"/>
      <c r="C31" s="26" t="s">
        <v>115</v>
      </c>
      <c r="D31" s="41"/>
      <c r="E31" s="26" t="s">
        <v>102</v>
      </c>
      <c r="F31" s="42">
        <v>0</v>
      </c>
      <c r="G31" s="42">
        <v>0</v>
      </c>
      <c r="H31" s="42">
        <v>0</v>
      </c>
      <c r="I31" s="42">
        <v>10.2873</v>
      </c>
      <c r="J31" s="42">
        <v>0</v>
      </c>
      <c r="K31" s="42">
        <v>0</v>
      </c>
      <c r="L31" s="42">
        <v>0</v>
      </c>
      <c r="M31" s="42">
        <v>0</v>
      </c>
      <c r="N31" s="42">
        <v>0</v>
      </c>
      <c r="O31" s="42">
        <v>0</v>
      </c>
      <c r="P31" s="42">
        <v>0</v>
      </c>
      <c r="Q31" s="42">
        <v>0</v>
      </c>
      <c r="R31" s="42">
        <v>0</v>
      </c>
      <c r="S31" s="42">
        <v>0</v>
      </c>
      <c r="T31" s="42">
        <v>0</v>
      </c>
      <c r="U31" s="42">
        <v>0</v>
      </c>
      <c r="V31" s="42">
        <v>0</v>
      </c>
      <c r="W31" s="42">
        <v>0</v>
      </c>
      <c r="X31" s="42">
        <v>0</v>
      </c>
      <c r="Y31" s="42">
        <v>0</v>
      </c>
      <c r="Z31" s="42">
        <v>0</v>
      </c>
      <c r="AA31" s="42">
        <v>0</v>
      </c>
      <c r="AB31" s="42">
        <v>0</v>
      </c>
      <c r="AC31" s="42">
        <v>0</v>
      </c>
      <c r="AD31" s="42">
        <v>0</v>
      </c>
      <c r="AE31" s="42">
        <v>0</v>
      </c>
      <c r="AF31" s="42">
        <v>0</v>
      </c>
      <c r="AG31" s="42">
        <v>0</v>
      </c>
      <c r="AH31" s="42">
        <v>0</v>
      </c>
      <c r="AI31" s="42">
        <v>0</v>
      </c>
      <c r="AJ31" s="42">
        <v>0</v>
      </c>
      <c r="AK31" s="42">
        <v>0</v>
      </c>
      <c r="AL31" s="42">
        <v>0</v>
      </c>
      <c r="AM31" s="42">
        <v>0</v>
      </c>
      <c r="AN31" s="42">
        <v>0</v>
      </c>
      <c r="AO31" s="42">
        <v>0</v>
      </c>
      <c r="AP31" s="42">
        <v>0</v>
      </c>
      <c r="AQ31" s="42">
        <v>0</v>
      </c>
      <c r="AR31" s="42">
        <v>0</v>
      </c>
      <c r="AS31" s="42">
        <v>0</v>
      </c>
      <c r="AT31" s="42">
        <v>0</v>
      </c>
      <c r="AU31" s="42">
        <v>0</v>
      </c>
      <c r="AV31" s="42">
        <v>0</v>
      </c>
      <c r="AW31" s="42">
        <v>0</v>
      </c>
      <c r="AX31" s="42">
        <v>0</v>
      </c>
      <c r="AZ31" s="28"/>
    </row>
    <row r="32" spans="1:52" s="35" customFormat="1">
      <c r="A32" s="1"/>
      <c r="B32" s="23"/>
      <c r="C32" s="26" t="s">
        <v>116</v>
      </c>
      <c r="D32" s="41"/>
      <c r="E32" s="26" t="s">
        <v>102</v>
      </c>
      <c r="F32" s="42">
        <v>0</v>
      </c>
      <c r="G32" s="42">
        <v>0</v>
      </c>
      <c r="H32" s="42">
        <v>0</v>
      </c>
      <c r="I32" s="42">
        <v>10.744300000000001</v>
      </c>
      <c r="J32" s="42">
        <v>0</v>
      </c>
      <c r="K32" s="42">
        <v>0</v>
      </c>
      <c r="L32" s="42">
        <v>0</v>
      </c>
      <c r="M32" s="42">
        <v>0</v>
      </c>
      <c r="N32" s="42">
        <v>0</v>
      </c>
      <c r="O32" s="42">
        <v>0</v>
      </c>
      <c r="P32" s="42">
        <v>0</v>
      </c>
      <c r="Q32" s="42">
        <v>0</v>
      </c>
      <c r="R32" s="42">
        <v>0</v>
      </c>
      <c r="S32" s="42">
        <v>0</v>
      </c>
      <c r="T32" s="42">
        <v>0</v>
      </c>
      <c r="U32" s="42">
        <v>0</v>
      </c>
      <c r="V32" s="42">
        <v>0</v>
      </c>
      <c r="W32" s="42">
        <v>0</v>
      </c>
      <c r="X32" s="42">
        <v>0</v>
      </c>
      <c r="Y32" s="42">
        <v>0</v>
      </c>
      <c r="Z32" s="42">
        <v>0</v>
      </c>
      <c r="AA32" s="42">
        <v>0</v>
      </c>
      <c r="AB32" s="42">
        <v>0</v>
      </c>
      <c r="AC32" s="42">
        <v>0</v>
      </c>
      <c r="AD32" s="42">
        <v>0</v>
      </c>
      <c r="AE32" s="42">
        <v>0</v>
      </c>
      <c r="AF32" s="42">
        <v>0</v>
      </c>
      <c r="AG32" s="42">
        <v>0</v>
      </c>
      <c r="AH32" s="42">
        <v>0</v>
      </c>
      <c r="AI32" s="42">
        <v>0</v>
      </c>
      <c r="AJ32" s="42">
        <v>0</v>
      </c>
      <c r="AK32" s="42">
        <v>0</v>
      </c>
      <c r="AL32" s="42">
        <v>0</v>
      </c>
      <c r="AM32" s="42">
        <v>0</v>
      </c>
      <c r="AN32" s="42">
        <v>0</v>
      </c>
      <c r="AO32" s="42">
        <v>0</v>
      </c>
      <c r="AP32" s="42">
        <v>0</v>
      </c>
      <c r="AQ32" s="42">
        <v>0</v>
      </c>
      <c r="AR32" s="42">
        <v>0</v>
      </c>
      <c r="AS32" s="42">
        <v>0</v>
      </c>
      <c r="AT32" s="42">
        <v>0</v>
      </c>
      <c r="AU32" s="42">
        <v>0</v>
      </c>
      <c r="AV32" s="42">
        <v>0</v>
      </c>
      <c r="AW32" s="42">
        <v>0</v>
      </c>
      <c r="AX32" s="42">
        <v>0</v>
      </c>
      <c r="AZ32" s="28"/>
    </row>
    <row r="33" spans="1:52" s="35" customFormat="1">
      <c r="A33" s="1"/>
      <c r="B33" s="23"/>
      <c r="C33" s="26" t="s">
        <v>117</v>
      </c>
      <c r="D33" s="41"/>
      <c r="E33" s="26" t="s">
        <v>102</v>
      </c>
      <c r="F33" s="42">
        <v>0</v>
      </c>
      <c r="G33" s="42">
        <v>41.353999999999999</v>
      </c>
      <c r="H33" s="42">
        <v>48.246200000000002</v>
      </c>
      <c r="I33" s="42">
        <v>27.351800000000001</v>
      </c>
      <c r="J33" s="42">
        <v>11.344900000000001</v>
      </c>
      <c r="K33" s="42">
        <v>11.385300000000001</v>
      </c>
      <c r="L33" s="42">
        <v>0</v>
      </c>
      <c r="M33" s="42">
        <v>125.2718</v>
      </c>
      <c r="N33" s="42">
        <v>268.83229999999998</v>
      </c>
      <c r="O33" s="42">
        <v>109.5673</v>
      </c>
      <c r="P33" s="42">
        <v>52.203800000000001</v>
      </c>
      <c r="Q33" s="42">
        <v>16.0748</v>
      </c>
      <c r="R33" s="42">
        <v>32.194499999999998</v>
      </c>
      <c r="S33" s="42">
        <v>26.350999999999999</v>
      </c>
      <c r="T33" s="42">
        <v>38.022599999999997</v>
      </c>
      <c r="U33" s="42">
        <v>13.488899999999999</v>
      </c>
      <c r="V33" s="42">
        <v>17.040199999999999</v>
      </c>
      <c r="W33" s="42">
        <v>15.3462</v>
      </c>
      <c r="X33" s="42">
        <v>15.6419</v>
      </c>
      <c r="Y33" s="42">
        <v>332.02929999999998</v>
      </c>
      <c r="Z33" s="42">
        <v>44.060200000000002</v>
      </c>
      <c r="AA33" s="42">
        <v>2885.9396000000002</v>
      </c>
      <c r="AB33" s="42">
        <v>29.753299999999999</v>
      </c>
      <c r="AC33" s="42">
        <v>50.189599999999999</v>
      </c>
      <c r="AD33" s="42">
        <v>22.856000000000002</v>
      </c>
      <c r="AE33" s="42">
        <v>1476.8924999999999</v>
      </c>
      <c r="AF33" s="42">
        <v>25.912600000000001</v>
      </c>
      <c r="AG33" s="42">
        <v>1298.9511</v>
      </c>
      <c r="AH33" s="42">
        <v>1320.3713</v>
      </c>
      <c r="AI33" s="42">
        <v>17.069099999999999</v>
      </c>
      <c r="AJ33" s="42">
        <v>30.4604</v>
      </c>
      <c r="AK33" s="42">
        <v>12.136799999999999</v>
      </c>
      <c r="AL33" s="42">
        <v>17.680599999999998</v>
      </c>
      <c r="AM33" s="42">
        <v>0</v>
      </c>
      <c r="AN33" s="42">
        <v>14.6205</v>
      </c>
      <c r="AO33" s="42">
        <v>11.9842</v>
      </c>
      <c r="AP33" s="42">
        <v>13.154299999999999</v>
      </c>
      <c r="AQ33" s="42">
        <v>11.280099999999999</v>
      </c>
      <c r="AR33" s="42">
        <v>0</v>
      </c>
      <c r="AS33" s="42">
        <v>10.3977</v>
      </c>
      <c r="AT33" s="42">
        <v>10.186</v>
      </c>
      <c r="AU33" s="42">
        <v>10</v>
      </c>
      <c r="AV33" s="42">
        <v>10</v>
      </c>
      <c r="AW33" s="42">
        <v>10</v>
      </c>
      <c r="AX33" s="42">
        <v>10</v>
      </c>
      <c r="AZ33" s="28"/>
    </row>
    <row r="34" spans="1:52" s="35" customFormat="1">
      <c r="A34" s="1"/>
      <c r="B34" s="23"/>
      <c r="C34" s="26" t="s">
        <v>118</v>
      </c>
      <c r="D34" s="41"/>
      <c r="E34" s="26" t="s">
        <v>102</v>
      </c>
      <c r="F34" s="42">
        <v>0</v>
      </c>
      <c r="G34" s="42">
        <v>0</v>
      </c>
      <c r="H34" s="42">
        <v>0</v>
      </c>
      <c r="I34" s="42">
        <v>0</v>
      </c>
      <c r="J34" s="42">
        <v>0</v>
      </c>
      <c r="K34" s="42">
        <v>10.681699999999999</v>
      </c>
      <c r="L34" s="42">
        <v>0</v>
      </c>
      <c r="M34" s="42">
        <v>82.9679</v>
      </c>
      <c r="N34" s="42">
        <v>32.725499999999997</v>
      </c>
      <c r="O34" s="42">
        <v>32.493600000000001</v>
      </c>
      <c r="P34" s="42">
        <v>0</v>
      </c>
      <c r="Q34" s="42">
        <v>11.778600000000001</v>
      </c>
      <c r="R34" s="42">
        <v>20.882000000000001</v>
      </c>
      <c r="S34" s="42">
        <v>20.776900000000001</v>
      </c>
      <c r="T34" s="42">
        <v>29.005299999999998</v>
      </c>
      <c r="U34" s="42">
        <v>13.488899999999999</v>
      </c>
      <c r="V34" s="42">
        <v>17.040199999999999</v>
      </c>
      <c r="W34" s="42">
        <v>15.3462</v>
      </c>
      <c r="X34" s="42">
        <v>15.6419</v>
      </c>
      <c r="Y34" s="42">
        <v>64.737799999999993</v>
      </c>
      <c r="Z34" s="42">
        <v>32.343200000000003</v>
      </c>
      <c r="AA34" s="42">
        <v>0</v>
      </c>
      <c r="AB34" s="42">
        <v>0</v>
      </c>
      <c r="AC34" s="42">
        <v>25.234200000000001</v>
      </c>
      <c r="AD34" s="42">
        <v>0</v>
      </c>
      <c r="AE34" s="42">
        <v>0</v>
      </c>
      <c r="AF34" s="42">
        <v>18.919</v>
      </c>
      <c r="AG34" s="42">
        <v>0</v>
      </c>
      <c r="AH34" s="42">
        <v>0</v>
      </c>
      <c r="AI34" s="42">
        <v>14.9017</v>
      </c>
      <c r="AJ34" s="42">
        <v>25.601600000000001</v>
      </c>
      <c r="AK34" s="42">
        <v>0</v>
      </c>
      <c r="AL34" s="42">
        <v>17.680599999999998</v>
      </c>
      <c r="AM34" s="42">
        <v>0</v>
      </c>
      <c r="AN34" s="42">
        <v>14.6205</v>
      </c>
      <c r="AO34" s="42">
        <v>11.9842</v>
      </c>
      <c r="AP34" s="42">
        <v>13.154299999999999</v>
      </c>
      <c r="AQ34" s="42">
        <v>11.280099999999999</v>
      </c>
      <c r="AR34" s="42">
        <v>0</v>
      </c>
      <c r="AS34" s="42">
        <v>10.3977</v>
      </c>
      <c r="AT34" s="42">
        <v>10.186</v>
      </c>
      <c r="AU34" s="42">
        <v>0</v>
      </c>
      <c r="AV34" s="42">
        <v>0</v>
      </c>
      <c r="AW34" s="42">
        <v>0</v>
      </c>
      <c r="AX34" s="42">
        <v>10</v>
      </c>
      <c r="AZ34" s="28"/>
    </row>
    <row r="35" spans="1:52" s="35" customFormat="1">
      <c r="A35" s="1"/>
      <c r="B35" s="23"/>
      <c r="C35" s="26" t="s">
        <v>119</v>
      </c>
      <c r="D35" s="41"/>
      <c r="E35" s="26" t="s">
        <v>102</v>
      </c>
      <c r="F35" s="42">
        <v>0</v>
      </c>
      <c r="G35" s="42">
        <v>10.104100000000001</v>
      </c>
      <c r="H35" s="42">
        <v>10.1008</v>
      </c>
      <c r="I35" s="42">
        <v>0</v>
      </c>
      <c r="J35" s="42">
        <v>0</v>
      </c>
      <c r="K35" s="42">
        <v>0</v>
      </c>
      <c r="L35" s="42">
        <v>0</v>
      </c>
      <c r="M35" s="42">
        <v>0</v>
      </c>
      <c r="N35" s="42">
        <v>0</v>
      </c>
      <c r="O35" s="42">
        <v>0</v>
      </c>
      <c r="P35" s="42">
        <v>0</v>
      </c>
      <c r="Q35" s="42">
        <v>0</v>
      </c>
      <c r="R35" s="42">
        <v>0</v>
      </c>
      <c r="S35" s="42">
        <v>0</v>
      </c>
      <c r="T35" s="42">
        <v>0</v>
      </c>
      <c r="U35" s="42">
        <v>0</v>
      </c>
      <c r="V35" s="42">
        <v>0</v>
      </c>
      <c r="W35" s="42">
        <v>0</v>
      </c>
      <c r="X35" s="42">
        <v>0</v>
      </c>
      <c r="Y35" s="42">
        <v>0</v>
      </c>
      <c r="Z35" s="42">
        <v>0</v>
      </c>
      <c r="AA35" s="42">
        <v>1002.0848999999999</v>
      </c>
      <c r="AB35" s="42">
        <v>0</v>
      </c>
      <c r="AC35" s="42">
        <v>0</v>
      </c>
      <c r="AD35" s="42">
        <v>0</v>
      </c>
      <c r="AE35" s="42">
        <v>1007.0751</v>
      </c>
      <c r="AF35" s="42">
        <v>0</v>
      </c>
      <c r="AG35" s="42">
        <v>1000.0029</v>
      </c>
      <c r="AH35" s="42">
        <v>1000.1369999999999</v>
      </c>
      <c r="AI35" s="42">
        <v>0</v>
      </c>
      <c r="AJ35" s="42">
        <v>0</v>
      </c>
      <c r="AK35" s="42">
        <v>0</v>
      </c>
      <c r="AL35" s="42">
        <v>0</v>
      </c>
      <c r="AM35" s="42">
        <v>0</v>
      </c>
      <c r="AN35" s="42">
        <v>0</v>
      </c>
      <c r="AO35" s="42">
        <v>0</v>
      </c>
      <c r="AP35" s="42">
        <v>0</v>
      </c>
      <c r="AQ35" s="42">
        <v>0</v>
      </c>
      <c r="AR35" s="42">
        <v>0</v>
      </c>
      <c r="AS35" s="42">
        <v>0</v>
      </c>
      <c r="AT35" s="42">
        <v>0</v>
      </c>
      <c r="AU35" s="42">
        <v>0</v>
      </c>
      <c r="AV35" s="42">
        <v>0</v>
      </c>
      <c r="AW35" s="42">
        <v>0</v>
      </c>
      <c r="AX35" s="42">
        <v>0</v>
      </c>
      <c r="AZ35" s="28"/>
    </row>
    <row r="36" spans="1:52" s="35" customFormat="1">
      <c r="A36" s="1"/>
      <c r="B36" s="23"/>
      <c r="C36" s="26" t="s">
        <v>120</v>
      </c>
      <c r="D36" s="41"/>
      <c r="E36" s="26" t="s">
        <v>102</v>
      </c>
      <c r="F36" s="42">
        <v>0</v>
      </c>
      <c r="G36" s="42">
        <v>10.026199999999999</v>
      </c>
      <c r="H36" s="42">
        <v>10.1136</v>
      </c>
      <c r="I36" s="42">
        <v>0</v>
      </c>
      <c r="J36" s="42">
        <v>0</v>
      </c>
      <c r="K36" s="42">
        <v>0</v>
      </c>
      <c r="L36" s="42">
        <v>0</v>
      </c>
      <c r="M36" s="42">
        <v>0</v>
      </c>
      <c r="N36" s="42">
        <v>0</v>
      </c>
      <c r="O36" s="42">
        <v>0</v>
      </c>
      <c r="P36" s="42">
        <v>0</v>
      </c>
      <c r="Q36" s="42">
        <v>0</v>
      </c>
      <c r="R36" s="42">
        <v>0</v>
      </c>
      <c r="S36" s="42">
        <v>0</v>
      </c>
      <c r="T36" s="42">
        <v>0</v>
      </c>
      <c r="U36" s="42">
        <v>0</v>
      </c>
      <c r="V36" s="42">
        <v>0</v>
      </c>
      <c r="W36" s="42">
        <v>0</v>
      </c>
      <c r="X36" s="42">
        <v>0</v>
      </c>
      <c r="Y36" s="42">
        <v>0</v>
      </c>
      <c r="Z36" s="42">
        <v>0</v>
      </c>
      <c r="AA36" s="42">
        <v>1220.0246999999999</v>
      </c>
      <c r="AB36" s="42">
        <v>0</v>
      </c>
      <c r="AC36" s="42">
        <v>0</v>
      </c>
      <c r="AD36" s="42">
        <v>0</v>
      </c>
      <c r="AE36" s="42">
        <v>993.45280000000002</v>
      </c>
      <c r="AF36" s="42">
        <v>0</v>
      </c>
      <c r="AG36" s="42">
        <v>1001.1775</v>
      </c>
      <c r="AH36" s="42">
        <v>1001.6579</v>
      </c>
      <c r="AI36" s="42">
        <v>0</v>
      </c>
      <c r="AJ36" s="42">
        <v>0</v>
      </c>
      <c r="AK36" s="42">
        <v>0</v>
      </c>
      <c r="AL36" s="42">
        <v>0</v>
      </c>
      <c r="AM36" s="42">
        <v>0</v>
      </c>
      <c r="AN36" s="42">
        <v>0</v>
      </c>
      <c r="AO36" s="42">
        <v>0</v>
      </c>
      <c r="AP36" s="42">
        <v>0</v>
      </c>
      <c r="AQ36" s="42">
        <v>0</v>
      </c>
      <c r="AR36" s="42">
        <v>0</v>
      </c>
      <c r="AS36" s="42">
        <v>0</v>
      </c>
      <c r="AT36" s="42">
        <v>0</v>
      </c>
      <c r="AU36" s="42">
        <v>0</v>
      </c>
      <c r="AV36" s="42">
        <v>0</v>
      </c>
      <c r="AW36" s="42">
        <v>0</v>
      </c>
      <c r="AX36" s="42">
        <v>0</v>
      </c>
      <c r="AZ36" s="28"/>
    </row>
    <row r="37" spans="1:52" s="35" customFormat="1">
      <c r="A37" s="1"/>
      <c r="B37" s="23"/>
      <c r="C37" s="26" t="s">
        <v>121</v>
      </c>
      <c r="D37" s="41"/>
      <c r="E37" s="26" t="s">
        <v>102</v>
      </c>
      <c r="F37" s="42">
        <v>0</v>
      </c>
      <c r="G37" s="42">
        <v>10.316000000000001</v>
      </c>
      <c r="H37" s="42">
        <v>10.794499999999999</v>
      </c>
      <c r="I37" s="42">
        <v>10.435600000000001</v>
      </c>
      <c r="J37" s="42">
        <v>0</v>
      </c>
      <c r="K37" s="42">
        <v>0</v>
      </c>
      <c r="L37" s="42">
        <v>0</v>
      </c>
      <c r="M37" s="42">
        <v>0</v>
      </c>
      <c r="N37" s="42">
        <v>0</v>
      </c>
      <c r="O37" s="42">
        <v>0</v>
      </c>
      <c r="P37" s="42">
        <v>13.647399999999999</v>
      </c>
      <c r="Q37" s="42">
        <v>10.835000000000001</v>
      </c>
      <c r="R37" s="42">
        <v>0</v>
      </c>
      <c r="S37" s="42">
        <v>0</v>
      </c>
      <c r="T37" s="42">
        <v>0</v>
      </c>
      <c r="U37" s="42">
        <v>0</v>
      </c>
      <c r="V37" s="42">
        <v>0</v>
      </c>
      <c r="W37" s="42">
        <v>0</v>
      </c>
      <c r="X37" s="42">
        <v>0</v>
      </c>
      <c r="Y37" s="42">
        <v>0</v>
      </c>
      <c r="Z37" s="42">
        <v>0</v>
      </c>
      <c r="AA37" s="42">
        <v>0</v>
      </c>
      <c r="AB37" s="42">
        <v>10.3926</v>
      </c>
      <c r="AC37" s="42">
        <v>0</v>
      </c>
      <c r="AD37" s="42">
        <v>14.195600000000001</v>
      </c>
      <c r="AE37" s="42">
        <v>0</v>
      </c>
      <c r="AF37" s="42">
        <v>0</v>
      </c>
      <c r="AG37" s="42">
        <v>0</v>
      </c>
      <c r="AH37" s="42">
        <v>1031.1919</v>
      </c>
      <c r="AI37" s="42">
        <v>0</v>
      </c>
      <c r="AJ37" s="42">
        <v>0</v>
      </c>
      <c r="AK37" s="42">
        <v>10.3378</v>
      </c>
      <c r="AL37" s="42">
        <v>0</v>
      </c>
      <c r="AM37" s="42">
        <v>0</v>
      </c>
      <c r="AN37" s="42">
        <v>0</v>
      </c>
      <c r="AO37" s="42">
        <v>0</v>
      </c>
      <c r="AP37" s="42">
        <v>0</v>
      </c>
      <c r="AQ37" s="42">
        <v>0</v>
      </c>
      <c r="AR37" s="42">
        <v>0</v>
      </c>
      <c r="AS37" s="42">
        <v>0</v>
      </c>
      <c r="AT37" s="42">
        <v>0</v>
      </c>
      <c r="AU37" s="42">
        <v>0</v>
      </c>
      <c r="AV37" s="42">
        <v>0</v>
      </c>
      <c r="AW37" s="42">
        <v>0</v>
      </c>
      <c r="AX37" s="42">
        <v>0</v>
      </c>
      <c r="AZ37" s="28"/>
    </row>
    <row r="38" spans="1:52" s="35" customFormat="1">
      <c r="A38" s="1"/>
      <c r="B38" s="23"/>
      <c r="C38" s="26" t="s">
        <v>122</v>
      </c>
      <c r="D38" s="26"/>
      <c r="E38" s="26" t="s">
        <v>102</v>
      </c>
      <c r="F38" s="42">
        <v>0</v>
      </c>
      <c r="G38" s="42">
        <v>0</v>
      </c>
      <c r="H38" s="42">
        <v>10.747400000000001</v>
      </c>
      <c r="I38" s="42">
        <v>10.4909</v>
      </c>
      <c r="J38" s="42">
        <v>0</v>
      </c>
      <c r="K38" s="42">
        <v>0</v>
      </c>
      <c r="L38" s="42">
        <v>0</v>
      </c>
      <c r="M38" s="42">
        <v>0</v>
      </c>
      <c r="N38" s="42">
        <v>0</v>
      </c>
      <c r="O38" s="42">
        <v>0</v>
      </c>
      <c r="P38" s="42">
        <v>13.234999999999999</v>
      </c>
      <c r="Q38" s="42">
        <v>10.860099999999999</v>
      </c>
      <c r="R38" s="42">
        <v>0</v>
      </c>
      <c r="S38" s="42">
        <v>0</v>
      </c>
      <c r="T38" s="42">
        <v>0</v>
      </c>
      <c r="U38" s="42">
        <v>0</v>
      </c>
      <c r="V38" s="42">
        <v>0</v>
      </c>
      <c r="W38" s="42">
        <v>0</v>
      </c>
      <c r="X38" s="42">
        <v>0</v>
      </c>
      <c r="Y38" s="42">
        <v>0</v>
      </c>
      <c r="Z38" s="42">
        <v>0</v>
      </c>
      <c r="AA38" s="42">
        <v>0</v>
      </c>
      <c r="AB38" s="42">
        <v>11.1114</v>
      </c>
      <c r="AC38" s="42">
        <v>0</v>
      </c>
      <c r="AD38" s="42">
        <v>12.6355</v>
      </c>
      <c r="AE38" s="42">
        <v>0</v>
      </c>
      <c r="AF38" s="42">
        <v>0</v>
      </c>
      <c r="AG38" s="42">
        <v>0</v>
      </c>
      <c r="AH38" s="42">
        <v>0</v>
      </c>
      <c r="AI38" s="42">
        <v>0</v>
      </c>
      <c r="AJ38" s="42">
        <v>0</v>
      </c>
      <c r="AK38" s="42">
        <v>10.376899999999999</v>
      </c>
      <c r="AL38" s="42">
        <v>0</v>
      </c>
      <c r="AM38" s="42">
        <v>0</v>
      </c>
      <c r="AN38" s="42">
        <v>0</v>
      </c>
      <c r="AO38" s="42">
        <v>0</v>
      </c>
      <c r="AP38" s="42">
        <v>0</v>
      </c>
      <c r="AQ38" s="42">
        <v>0</v>
      </c>
      <c r="AR38" s="42">
        <v>0</v>
      </c>
      <c r="AS38" s="42">
        <v>0</v>
      </c>
      <c r="AT38" s="42">
        <v>0</v>
      </c>
      <c r="AU38" s="42">
        <v>0</v>
      </c>
      <c r="AV38" s="42">
        <v>0</v>
      </c>
      <c r="AW38" s="42">
        <v>0</v>
      </c>
      <c r="AX38" s="42">
        <v>0</v>
      </c>
      <c r="AZ38" s="28"/>
    </row>
    <row r="39" spans="1:52" s="35" customFormat="1">
      <c r="A39" s="1"/>
      <c r="B39" s="23"/>
      <c r="C39" s="43" t="s">
        <v>123</v>
      </c>
      <c r="D39" s="43"/>
      <c r="E39" s="26" t="s">
        <v>102</v>
      </c>
      <c r="F39" s="42">
        <v>0</v>
      </c>
      <c r="G39" s="42">
        <v>0</v>
      </c>
      <c r="H39" s="42">
        <v>0</v>
      </c>
      <c r="I39" s="42">
        <v>0</v>
      </c>
      <c r="J39" s="42">
        <v>0</v>
      </c>
      <c r="K39" s="42">
        <v>0</v>
      </c>
      <c r="L39" s="42">
        <v>0</v>
      </c>
      <c r="M39" s="42">
        <v>0</v>
      </c>
      <c r="N39" s="42">
        <v>0</v>
      </c>
      <c r="O39" s="42">
        <v>0</v>
      </c>
      <c r="P39" s="42">
        <v>0</v>
      </c>
      <c r="Q39" s="42">
        <v>0</v>
      </c>
      <c r="R39" s="42">
        <v>0</v>
      </c>
      <c r="S39" s="42">
        <v>0</v>
      </c>
      <c r="T39" s="42">
        <v>0</v>
      </c>
      <c r="U39" s="42">
        <v>0</v>
      </c>
      <c r="V39" s="42">
        <v>0</v>
      </c>
      <c r="W39" s="42">
        <v>0</v>
      </c>
      <c r="X39" s="42">
        <v>0</v>
      </c>
      <c r="Y39" s="42">
        <v>0</v>
      </c>
      <c r="Z39" s="42">
        <v>0</v>
      </c>
      <c r="AA39" s="42">
        <v>0</v>
      </c>
      <c r="AB39" s="42">
        <v>0</v>
      </c>
      <c r="AC39" s="42">
        <v>0</v>
      </c>
      <c r="AD39" s="42">
        <v>0</v>
      </c>
      <c r="AE39" s="42">
        <v>0</v>
      </c>
      <c r="AF39" s="42">
        <v>0</v>
      </c>
      <c r="AG39" s="42">
        <v>0</v>
      </c>
      <c r="AH39" s="42">
        <v>0</v>
      </c>
      <c r="AI39" s="42">
        <v>0</v>
      </c>
      <c r="AJ39" s="42">
        <v>0</v>
      </c>
      <c r="AK39" s="42">
        <v>0</v>
      </c>
      <c r="AL39" s="42">
        <v>0</v>
      </c>
      <c r="AM39" s="42">
        <v>0</v>
      </c>
      <c r="AN39" s="42">
        <v>0</v>
      </c>
      <c r="AO39" s="42">
        <v>0</v>
      </c>
      <c r="AP39" s="42">
        <v>0</v>
      </c>
      <c r="AQ39" s="42">
        <v>0</v>
      </c>
      <c r="AR39" s="42">
        <v>0</v>
      </c>
      <c r="AS39" s="42">
        <v>0</v>
      </c>
      <c r="AT39" s="42">
        <v>0</v>
      </c>
      <c r="AU39" s="42">
        <v>0</v>
      </c>
      <c r="AV39" s="42">
        <v>0</v>
      </c>
      <c r="AW39" s="42">
        <v>0</v>
      </c>
      <c r="AX39" s="42">
        <v>0</v>
      </c>
      <c r="AZ39" s="28"/>
    </row>
    <row r="40" spans="1:52" s="35" customFormat="1">
      <c r="A40" s="1"/>
      <c r="B40" s="23"/>
      <c r="C40" s="43" t="s">
        <v>124</v>
      </c>
      <c r="D40" s="43"/>
      <c r="E40" s="26" t="s">
        <v>102</v>
      </c>
      <c r="F40" s="42">
        <v>0</v>
      </c>
      <c r="G40" s="42">
        <v>0</v>
      </c>
      <c r="H40" s="42">
        <v>0</v>
      </c>
      <c r="I40" s="42">
        <v>10.9635</v>
      </c>
      <c r="J40" s="42">
        <v>0</v>
      </c>
      <c r="K40" s="42">
        <v>0</v>
      </c>
      <c r="L40" s="42">
        <v>0</v>
      </c>
      <c r="M40" s="42">
        <v>0</v>
      </c>
      <c r="N40" s="42">
        <v>0</v>
      </c>
      <c r="O40" s="42">
        <v>0</v>
      </c>
      <c r="P40" s="42">
        <v>0</v>
      </c>
      <c r="Q40" s="42">
        <v>0</v>
      </c>
      <c r="R40" s="42">
        <v>0</v>
      </c>
      <c r="S40" s="42">
        <v>0</v>
      </c>
      <c r="T40" s="42">
        <v>0</v>
      </c>
      <c r="U40" s="42">
        <v>0</v>
      </c>
      <c r="V40" s="42">
        <v>0</v>
      </c>
      <c r="W40" s="42">
        <v>0</v>
      </c>
      <c r="X40" s="42">
        <v>0</v>
      </c>
      <c r="Y40" s="42">
        <v>0</v>
      </c>
      <c r="Z40" s="42">
        <v>0</v>
      </c>
      <c r="AA40" s="42">
        <v>0</v>
      </c>
      <c r="AB40" s="42">
        <v>0</v>
      </c>
      <c r="AC40" s="42">
        <v>0</v>
      </c>
      <c r="AD40" s="42">
        <v>0</v>
      </c>
      <c r="AE40" s="42">
        <v>0</v>
      </c>
      <c r="AF40" s="42">
        <v>0</v>
      </c>
      <c r="AG40" s="42">
        <v>0</v>
      </c>
      <c r="AH40" s="42">
        <v>0</v>
      </c>
      <c r="AI40" s="42">
        <v>0</v>
      </c>
      <c r="AJ40" s="42">
        <v>0</v>
      </c>
      <c r="AK40" s="42">
        <v>0</v>
      </c>
      <c r="AL40" s="42">
        <v>0</v>
      </c>
      <c r="AM40" s="42">
        <v>0</v>
      </c>
      <c r="AN40" s="42">
        <v>0</v>
      </c>
      <c r="AO40" s="42">
        <v>0</v>
      </c>
      <c r="AP40" s="42">
        <v>0</v>
      </c>
      <c r="AQ40" s="42">
        <v>0</v>
      </c>
      <c r="AR40" s="42">
        <v>0</v>
      </c>
      <c r="AS40" s="42">
        <v>0</v>
      </c>
      <c r="AT40" s="42">
        <v>0</v>
      </c>
      <c r="AU40" s="42">
        <v>0</v>
      </c>
      <c r="AV40" s="42">
        <v>0</v>
      </c>
      <c r="AW40" s="42">
        <v>0</v>
      </c>
      <c r="AX40" s="42">
        <v>0</v>
      </c>
      <c r="AZ40" s="28"/>
    </row>
    <row r="41" spans="1:52" s="35" customFormat="1">
      <c r="A41" s="1"/>
      <c r="B41" s="23"/>
      <c r="C41" s="43" t="s">
        <v>125</v>
      </c>
      <c r="D41" s="43"/>
      <c r="E41" s="26" t="s">
        <v>102</v>
      </c>
      <c r="F41" s="42">
        <v>0</v>
      </c>
      <c r="G41" s="42">
        <v>0</v>
      </c>
      <c r="H41" s="42">
        <v>0</v>
      </c>
      <c r="I41" s="42">
        <v>0</v>
      </c>
      <c r="J41" s="42">
        <v>0</v>
      </c>
      <c r="K41" s="42">
        <v>0</v>
      </c>
      <c r="L41" s="42">
        <v>0</v>
      </c>
      <c r="M41" s="42">
        <v>0</v>
      </c>
      <c r="N41" s="42">
        <v>0</v>
      </c>
      <c r="O41" s="42">
        <v>0</v>
      </c>
      <c r="P41" s="42">
        <v>0</v>
      </c>
      <c r="Q41" s="42">
        <v>0</v>
      </c>
      <c r="R41" s="42">
        <v>0</v>
      </c>
      <c r="S41" s="42">
        <v>0</v>
      </c>
      <c r="T41" s="42">
        <v>0</v>
      </c>
      <c r="U41" s="42">
        <v>0</v>
      </c>
      <c r="V41" s="42">
        <v>0</v>
      </c>
      <c r="W41" s="42">
        <v>0</v>
      </c>
      <c r="X41" s="42">
        <v>0</v>
      </c>
      <c r="Y41" s="42">
        <v>0</v>
      </c>
      <c r="Z41" s="42">
        <v>0</v>
      </c>
      <c r="AA41" s="42">
        <v>0</v>
      </c>
      <c r="AB41" s="42">
        <v>0</v>
      </c>
      <c r="AC41" s="42">
        <v>0</v>
      </c>
      <c r="AD41" s="42">
        <v>0</v>
      </c>
      <c r="AE41" s="42">
        <v>0</v>
      </c>
      <c r="AF41" s="42">
        <v>0</v>
      </c>
      <c r="AG41" s="42">
        <v>1000</v>
      </c>
      <c r="AH41" s="42">
        <v>0</v>
      </c>
      <c r="AI41" s="42">
        <v>0</v>
      </c>
      <c r="AJ41" s="42">
        <v>0</v>
      </c>
      <c r="AK41" s="42">
        <v>0</v>
      </c>
      <c r="AL41" s="42">
        <v>0</v>
      </c>
      <c r="AM41" s="42">
        <v>0</v>
      </c>
      <c r="AN41" s="42">
        <v>0</v>
      </c>
      <c r="AO41" s="42">
        <v>0</v>
      </c>
      <c r="AP41" s="42">
        <v>0</v>
      </c>
      <c r="AQ41" s="42">
        <v>0</v>
      </c>
      <c r="AR41" s="42">
        <v>0</v>
      </c>
      <c r="AS41" s="42">
        <v>0</v>
      </c>
      <c r="AT41" s="42">
        <v>0</v>
      </c>
      <c r="AU41" s="42">
        <v>0</v>
      </c>
      <c r="AV41" s="42">
        <v>0</v>
      </c>
      <c r="AW41" s="42">
        <v>0</v>
      </c>
      <c r="AX41" s="42">
        <v>0</v>
      </c>
      <c r="AZ41" s="28"/>
    </row>
    <row r="42" spans="1:52">
      <c r="B42" s="23"/>
      <c r="C42" s="43" t="s">
        <v>126</v>
      </c>
      <c r="D42" s="44"/>
      <c r="E42" s="26" t="s">
        <v>102</v>
      </c>
      <c r="F42" s="42">
        <v>0</v>
      </c>
      <c r="G42" s="42">
        <v>0</v>
      </c>
      <c r="H42" s="42">
        <v>0</v>
      </c>
      <c r="I42" s="42">
        <v>0</v>
      </c>
      <c r="J42" s="42">
        <v>0</v>
      </c>
      <c r="K42" s="42">
        <v>0</v>
      </c>
      <c r="L42" s="42">
        <v>0</v>
      </c>
      <c r="M42" s="42">
        <v>0</v>
      </c>
      <c r="N42" s="42">
        <v>0</v>
      </c>
      <c r="O42" s="42">
        <v>0</v>
      </c>
      <c r="P42" s="42">
        <v>0</v>
      </c>
      <c r="Q42" s="42">
        <v>0</v>
      </c>
      <c r="R42" s="42">
        <v>0</v>
      </c>
      <c r="S42" s="42">
        <v>0</v>
      </c>
      <c r="T42" s="42">
        <v>0</v>
      </c>
      <c r="U42" s="42">
        <v>0</v>
      </c>
      <c r="V42" s="42">
        <v>0</v>
      </c>
      <c r="W42" s="42">
        <v>0</v>
      </c>
      <c r="X42" s="42">
        <v>0</v>
      </c>
      <c r="Y42" s="42">
        <v>0</v>
      </c>
      <c r="Z42" s="42">
        <v>0</v>
      </c>
      <c r="AA42" s="42">
        <v>0</v>
      </c>
      <c r="AB42" s="42">
        <v>0</v>
      </c>
      <c r="AC42" s="42">
        <v>0</v>
      </c>
      <c r="AD42" s="42">
        <v>0</v>
      </c>
      <c r="AE42" s="42">
        <v>0</v>
      </c>
      <c r="AF42" s="42">
        <v>0</v>
      </c>
      <c r="AG42" s="42">
        <v>1165.4269999999999</v>
      </c>
      <c r="AH42" s="42">
        <v>0</v>
      </c>
      <c r="AI42" s="42">
        <v>0</v>
      </c>
      <c r="AJ42" s="42">
        <v>0</v>
      </c>
      <c r="AK42" s="42">
        <v>0</v>
      </c>
      <c r="AL42" s="42">
        <v>0</v>
      </c>
      <c r="AM42" s="42">
        <v>0</v>
      </c>
      <c r="AN42" s="42">
        <v>0</v>
      </c>
      <c r="AO42" s="42">
        <v>0</v>
      </c>
      <c r="AP42" s="42">
        <v>0</v>
      </c>
      <c r="AQ42" s="42">
        <v>0</v>
      </c>
      <c r="AR42" s="42">
        <v>0</v>
      </c>
      <c r="AS42" s="42">
        <v>0</v>
      </c>
      <c r="AT42" s="42">
        <v>0</v>
      </c>
      <c r="AU42" s="42">
        <v>0</v>
      </c>
      <c r="AV42" s="42">
        <v>0</v>
      </c>
      <c r="AW42" s="42">
        <v>0</v>
      </c>
      <c r="AX42" s="42">
        <v>0</v>
      </c>
      <c r="AZ42" s="28"/>
    </row>
    <row r="43" spans="1:52" s="35" customFormat="1">
      <c r="A43" s="1"/>
      <c r="B43" s="23"/>
      <c r="C43" s="43" t="s">
        <v>127</v>
      </c>
      <c r="D43" s="43"/>
      <c r="E43" s="26" t="s">
        <v>102</v>
      </c>
      <c r="F43" s="42">
        <v>0</v>
      </c>
      <c r="G43" s="42">
        <v>0</v>
      </c>
      <c r="H43" s="42">
        <v>0</v>
      </c>
      <c r="I43" s="42">
        <v>0</v>
      </c>
      <c r="J43" s="42">
        <v>0</v>
      </c>
      <c r="K43" s="42">
        <v>0</v>
      </c>
      <c r="L43" s="42">
        <v>0</v>
      </c>
      <c r="M43" s="42">
        <v>0</v>
      </c>
      <c r="N43" s="42">
        <v>0</v>
      </c>
      <c r="O43" s="42">
        <v>0</v>
      </c>
      <c r="P43" s="42">
        <v>0</v>
      </c>
      <c r="Q43" s="42">
        <v>0</v>
      </c>
      <c r="R43" s="42">
        <v>0</v>
      </c>
      <c r="S43" s="42">
        <v>0</v>
      </c>
      <c r="T43" s="42">
        <v>0</v>
      </c>
      <c r="U43" s="42">
        <v>0</v>
      </c>
      <c r="V43" s="42">
        <v>0</v>
      </c>
      <c r="W43" s="42">
        <v>0</v>
      </c>
      <c r="X43" s="42">
        <v>0</v>
      </c>
      <c r="Y43" s="42">
        <v>0</v>
      </c>
      <c r="Z43" s="42">
        <v>0</v>
      </c>
      <c r="AA43" s="42">
        <v>0</v>
      </c>
      <c r="AB43" s="42">
        <v>0</v>
      </c>
      <c r="AC43" s="42">
        <v>0</v>
      </c>
      <c r="AD43" s="42">
        <v>0</v>
      </c>
      <c r="AE43" s="42">
        <v>0</v>
      </c>
      <c r="AF43" s="42">
        <v>0</v>
      </c>
      <c r="AG43" s="42">
        <v>1000</v>
      </c>
      <c r="AH43" s="42">
        <v>0</v>
      </c>
      <c r="AI43" s="42">
        <v>0</v>
      </c>
      <c r="AJ43" s="42">
        <v>0</v>
      </c>
      <c r="AK43" s="42">
        <v>0</v>
      </c>
      <c r="AL43" s="42">
        <v>0</v>
      </c>
      <c r="AM43" s="42">
        <v>0</v>
      </c>
      <c r="AN43" s="42">
        <v>0</v>
      </c>
      <c r="AO43" s="42">
        <v>0</v>
      </c>
      <c r="AP43" s="42">
        <v>0</v>
      </c>
      <c r="AQ43" s="42">
        <v>0</v>
      </c>
      <c r="AR43" s="42">
        <v>0</v>
      </c>
      <c r="AS43" s="42">
        <v>0</v>
      </c>
      <c r="AT43" s="42">
        <v>0</v>
      </c>
      <c r="AU43" s="42">
        <v>0</v>
      </c>
      <c r="AV43" s="42">
        <v>0</v>
      </c>
      <c r="AW43" s="42">
        <v>0</v>
      </c>
      <c r="AX43" s="42">
        <v>0</v>
      </c>
      <c r="AZ43" s="28"/>
    </row>
    <row r="44" spans="1:52" s="35" customFormat="1">
      <c r="A44" s="1"/>
      <c r="B44" s="23"/>
      <c r="C44" s="43" t="s">
        <v>128</v>
      </c>
      <c r="D44" s="44"/>
      <c r="E44" s="26" t="s">
        <v>102</v>
      </c>
      <c r="F44" s="42">
        <v>0</v>
      </c>
      <c r="G44" s="42">
        <v>0</v>
      </c>
      <c r="H44" s="42">
        <v>0</v>
      </c>
      <c r="I44" s="42">
        <v>0</v>
      </c>
      <c r="J44" s="42">
        <v>0</v>
      </c>
      <c r="K44" s="42">
        <v>0</v>
      </c>
      <c r="L44" s="42">
        <v>0</v>
      </c>
      <c r="M44" s="42">
        <v>0</v>
      </c>
      <c r="N44" s="42">
        <v>0</v>
      </c>
      <c r="O44" s="42">
        <v>0</v>
      </c>
      <c r="P44" s="42">
        <v>0</v>
      </c>
      <c r="Q44" s="42">
        <v>0</v>
      </c>
      <c r="R44" s="42">
        <v>0</v>
      </c>
      <c r="S44" s="42">
        <v>0</v>
      </c>
      <c r="T44" s="42">
        <v>0</v>
      </c>
      <c r="U44" s="42">
        <v>0</v>
      </c>
      <c r="V44" s="42">
        <v>0</v>
      </c>
      <c r="W44" s="42">
        <v>0</v>
      </c>
      <c r="X44" s="42">
        <v>0</v>
      </c>
      <c r="Y44" s="42">
        <v>0</v>
      </c>
      <c r="Z44" s="42">
        <v>0</v>
      </c>
      <c r="AA44" s="42">
        <v>0</v>
      </c>
      <c r="AB44" s="42">
        <v>0</v>
      </c>
      <c r="AC44" s="42">
        <v>0</v>
      </c>
      <c r="AD44" s="42">
        <v>0</v>
      </c>
      <c r="AE44" s="42">
        <v>0</v>
      </c>
      <c r="AF44" s="42">
        <v>0</v>
      </c>
      <c r="AG44" s="42">
        <v>1165.4262000000001</v>
      </c>
      <c r="AH44" s="42">
        <v>0</v>
      </c>
      <c r="AI44" s="42">
        <v>0</v>
      </c>
      <c r="AJ44" s="42">
        <v>0</v>
      </c>
      <c r="AK44" s="42">
        <v>0</v>
      </c>
      <c r="AL44" s="42">
        <v>0</v>
      </c>
      <c r="AM44" s="42">
        <v>0</v>
      </c>
      <c r="AN44" s="42">
        <v>0</v>
      </c>
      <c r="AO44" s="42">
        <v>0</v>
      </c>
      <c r="AP44" s="42">
        <v>0</v>
      </c>
      <c r="AQ44" s="42">
        <v>0</v>
      </c>
      <c r="AR44" s="42">
        <v>0</v>
      </c>
      <c r="AS44" s="42">
        <v>0</v>
      </c>
      <c r="AT44" s="42">
        <v>0</v>
      </c>
      <c r="AU44" s="42">
        <v>0</v>
      </c>
      <c r="AV44" s="42">
        <v>0</v>
      </c>
      <c r="AW44" s="42">
        <v>0</v>
      </c>
      <c r="AX44" s="42">
        <v>0</v>
      </c>
      <c r="AZ44" s="28"/>
    </row>
    <row r="45" spans="1:52" s="35" customFormat="1">
      <c r="A45" s="1"/>
      <c r="B45" s="23"/>
      <c r="C45" s="43" t="s">
        <v>129</v>
      </c>
      <c r="D45" s="44"/>
      <c r="E45" s="26" t="s">
        <v>102</v>
      </c>
      <c r="F45" s="42">
        <v>0</v>
      </c>
      <c r="G45" s="42">
        <v>0</v>
      </c>
      <c r="H45" s="42">
        <v>0</v>
      </c>
      <c r="I45" s="42">
        <v>0</v>
      </c>
      <c r="J45" s="42">
        <v>0</v>
      </c>
      <c r="K45" s="42">
        <v>0</v>
      </c>
      <c r="L45" s="42">
        <v>0</v>
      </c>
      <c r="M45" s="42">
        <v>0</v>
      </c>
      <c r="N45" s="42">
        <v>0</v>
      </c>
      <c r="O45" s="45">
        <v>0</v>
      </c>
      <c r="P45" s="42">
        <v>0</v>
      </c>
      <c r="Q45" s="45">
        <v>0</v>
      </c>
      <c r="R45" s="42">
        <v>0</v>
      </c>
      <c r="S45" s="45">
        <v>0</v>
      </c>
      <c r="T45" s="45">
        <v>0</v>
      </c>
      <c r="U45" s="42">
        <v>0</v>
      </c>
      <c r="V45" s="42">
        <v>0</v>
      </c>
      <c r="W45" s="42">
        <v>0</v>
      </c>
      <c r="X45" s="42">
        <v>0</v>
      </c>
      <c r="Y45" s="42">
        <v>0</v>
      </c>
      <c r="Z45" s="42">
        <v>0</v>
      </c>
      <c r="AA45" s="42">
        <v>0</v>
      </c>
      <c r="AB45" s="42">
        <v>0</v>
      </c>
      <c r="AC45" s="42">
        <v>0</v>
      </c>
      <c r="AD45" s="42">
        <v>0</v>
      </c>
      <c r="AE45" s="42">
        <v>0</v>
      </c>
      <c r="AF45" s="42">
        <v>0</v>
      </c>
      <c r="AG45" s="42">
        <v>0</v>
      </c>
      <c r="AH45" s="42">
        <v>0</v>
      </c>
      <c r="AI45" s="42">
        <v>0</v>
      </c>
      <c r="AJ45" s="42">
        <v>0</v>
      </c>
      <c r="AK45" s="42">
        <v>0</v>
      </c>
      <c r="AL45" s="42">
        <v>0</v>
      </c>
      <c r="AM45" s="42">
        <v>0</v>
      </c>
      <c r="AN45" s="42">
        <v>0</v>
      </c>
      <c r="AO45" s="42">
        <v>0</v>
      </c>
      <c r="AP45" s="42">
        <v>0</v>
      </c>
      <c r="AQ45" s="42">
        <v>0</v>
      </c>
      <c r="AR45" s="42">
        <v>0</v>
      </c>
      <c r="AS45" s="42">
        <v>0</v>
      </c>
      <c r="AT45" s="42">
        <v>0</v>
      </c>
      <c r="AU45" s="42">
        <v>0</v>
      </c>
      <c r="AV45" s="42">
        <v>0</v>
      </c>
      <c r="AW45" s="42">
        <v>0</v>
      </c>
      <c r="AX45" s="42">
        <v>0</v>
      </c>
      <c r="AZ45" s="28"/>
    </row>
    <row r="46" spans="1:52">
      <c r="B46" s="23"/>
      <c r="C46" s="43"/>
      <c r="D46" s="43"/>
      <c r="E46" s="26"/>
      <c r="F46" s="46"/>
      <c r="G46" s="46"/>
      <c r="H46" s="46"/>
      <c r="I46" s="47"/>
      <c r="J46" s="47"/>
      <c r="K46" s="47"/>
      <c r="L46" s="47"/>
      <c r="M46" s="46"/>
      <c r="N46" s="48"/>
      <c r="O46" s="46"/>
      <c r="P46" s="48"/>
      <c r="Q46" s="48"/>
      <c r="R46" s="46"/>
      <c r="S46" s="46"/>
      <c r="T46" s="46"/>
      <c r="U46" s="46"/>
      <c r="V46" s="46"/>
      <c r="W46" s="46"/>
      <c r="X46" s="46"/>
      <c r="Y46" s="46"/>
      <c r="Z46" s="46"/>
      <c r="AA46" s="46"/>
      <c r="AB46" s="46"/>
      <c r="AC46" s="46"/>
      <c r="AD46" s="46"/>
      <c r="AE46" s="46"/>
      <c r="AF46" s="46"/>
      <c r="AG46" s="46"/>
      <c r="AH46" s="46"/>
      <c r="AI46" s="46"/>
      <c r="AJ46" s="46"/>
      <c r="AK46" s="46"/>
      <c r="AL46" s="46"/>
      <c r="AM46" s="26"/>
      <c r="AN46" s="26"/>
      <c r="AO46" s="26"/>
      <c r="AP46" s="26"/>
      <c r="AQ46" s="26"/>
      <c r="AR46" s="26"/>
      <c r="AS46" s="26"/>
      <c r="AT46" s="26"/>
      <c r="AU46" s="26"/>
      <c r="AV46" s="26"/>
      <c r="AW46" s="26"/>
      <c r="AX46" s="26"/>
      <c r="AZ46" s="28"/>
    </row>
    <row r="47" spans="1:52">
      <c r="B47" s="49">
        <v>4.2</v>
      </c>
      <c r="C47" s="43" t="s">
        <v>130</v>
      </c>
      <c r="D47" s="43"/>
      <c r="E47" s="43"/>
      <c r="F47" s="46"/>
      <c r="G47" s="46"/>
      <c r="H47" s="46"/>
      <c r="I47" s="47"/>
      <c r="J47" s="47"/>
      <c r="K47" s="47"/>
      <c r="L47" s="47"/>
      <c r="M47" s="46"/>
      <c r="N47" s="48"/>
      <c r="O47" s="46"/>
      <c r="P47" s="48"/>
      <c r="Q47" s="48"/>
      <c r="R47" s="46"/>
      <c r="S47" s="46"/>
      <c r="T47" s="46"/>
      <c r="U47" s="46"/>
      <c r="V47" s="46"/>
      <c r="W47" s="46"/>
      <c r="X47" s="46"/>
      <c r="Y47" s="46"/>
      <c r="Z47" s="46"/>
      <c r="AA47" s="46"/>
      <c r="AB47" s="46"/>
      <c r="AC47" s="46"/>
      <c r="AD47" s="46"/>
      <c r="AE47" s="46"/>
      <c r="AF47" s="46"/>
      <c r="AG47" s="46"/>
      <c r="AH47" s="46"/>
      <c r="AI47" s="46"/>
      <c r="AJ47" s="46"/>
      <c r="AK47" s="46"/>
      <c r="AL47" s="46"/>
      <c r="AM47" s="26"/>
      <c r="AN47" s="26"/>
      <c r="AO47" s="26"/>
      <c r="AP47" s="26"/>
      <c r="AQ47" s="26"/>
      <c r="AR47" s="26"/>
      <c r="AS47" s="26"/>
      <c r="AT47" s="26"/>
      <c r="AU47" s="26"/>
      <c r="AV47" s="26"/>
      <c r="AW47" s="26"/>
      <c r="AX47" s="26"/>
      <c r="AZ47" s="28"/>
    </row>
    <row r="48" spans="1:52">
      <c r="B48" s="23"/>
      <c r="C48" s="26" t="s">
        <v>101</v>
      </c>
      <c r="D48" s="41"/>
      <c r="E48" s="26" t="s">
        <v>102</v>
      </c>
      <c r="F48" s="42">
        <v>0</v>
      </c>
      <c r="G48" s="42">
        <v>39.319200000000002</v>
      </c>
      <c r="H48" s="42">
        <v>45.111899999999999</v>
      </c>
      <c r="I48" s="42">
        <v>26.833100000000002</v>
      </c>
      <c r="J48" s="42">
        <v>11.6911</v>
      </c>
      <c r="K48" s="42">
        <v>11.737299999999999</v>
      </c>
      <c r="L48" s="42">
        <v>0</v>
      </c>
      <c r="M48" s="42">
        <v>92.129499999999993</v>
      </c>
      <c r="N48" s="42">
        <v>206.85499999999999</v>
      </c>
      <c r="O48" s="42">
        <v>87.880399999999995</v>
      </c>
      <c r="P48" s="42">
        <v>43.250500000000002</v>
      </c>
      <c r="Q48" s="42">
        <v>15.8103</v>
      </c>
      <c r="R48" s="42">
        <v>26.171399999999998</v>
      </c>
      <c r="S48" s="42">
        <v>20.072099999999999</v>
      </c>
      <c r="T48" s="42">
        <v>29.3919</v>
      </c>
      <c r="U48" s="42">
        <v>12.007199999999999</v>
      </c>
      <c r="V48" s="42">
        <v>14.257099999999999</v>
      </c>
      <c r="W48" s="42">
        <v>13.949</v>
      </c>
      <c r="X48" s="42">
        <v>13.256399999999999</v>
      </c>
      <c r="Y48" s="42">
        <v>262.89999999999998</v>
      </c>
      <c r="Z48" s="42">
        <v>41.919600000000003</v>
      </c>
      <c r="AA48" s="42">
        <v>2954.3263000000002</v>
      </c>
      <c r="AB48" s="42">
        <v>28.561299999999999</v>
      </c>
      <c r="AC48" s="42">
        <v>44.575699999999998</v>
      </c>
      <c r="AD48" s="42">
        <v>21.676100000000002</v>
      </c>
      <c r="AE48" s="42">
        <v>1513.9390000000001</v>
      </c>
      <c r="AF48" s="42">
        <v>22.7197</v>
      </c>
      <c r="AG48" s="42">
        <v>1335.9224999999999</v>
      </c>
      <c r="AH48" s="42">
        <v>1352.7928999999999</v>
      </c>
      <c r="AI48" s="42">
        <v>15.8163</v>
      </c>
      <c r="AJ48" s="42">
        <v>24.947500000000002</v>
      </c>
      <c r="AK48" s="42">
        <v>12.3649</v>
      </c>
      <c r="AL48" s="42">
        <v>14.524100000000001</v>
      </c>
      <c r="AM48" s="42">
        <v>88.650400000000005</v>
      </c>
      <c r="AN48" s="42">
        <v>11.7385</v>
      </c>
      <c r="AO48" s="42">
        <v>10.898300000000001</v>
      </c>
      <c r="AP48" s="42">
        <v>10.927</v>
      </c>
      <c r="AQ48" s="42">
        <v>10.353999999999999</v>
      </c>
      <c r="AR48" s="42">
        <v>51.476500000000001</v>
      </c>
      <c r="AS48" s="42">
        <v>8.7440999999999995</v>
      </c>
      <c r="AT48" s="42">
        <v>8.9466999999999999</v>
      </c>
      <c r="AU48" s="42">
        <v>7.4836999999999998</v>
      </c>
      <c r="AV48" s="42">
        <v>9.1812000000000005</v>
      </c>
      <c r="AW48" s="42">
        <v>9.6039999999999992</v>
      </c>
      <c r="AX48" s="42">
        <v>10.677</v>
      </c>
      <c r="AZ48" s="28"/>
    </row>
    <row r="49" spans="2:52">
      <c r="B49" s="23"/>
      <c r="C49" s="26" t="s">
        <v>103</v>
      </c>
      <c r="D49" s="26"/>
      <c r="E49" s="26" t="s">
        <v>102</v>
      </c>
      <c r="F49" s="42">
        <v>0</v>
      </c>
      <c r="G49" s="42">
        <v>0</v>
      </c>
      <c r="H49" s="42">
        <v>0</v>
      </c>
      <c r="I49" s="42">
        <v>0</v>
      </c>
      <c r="J49" s="42">
        <v>11.6912</v>
      </c>
      <c r="K49" s="42">
        <v>10.9445</v>
      </c>
      <c r="L49" s="42">
        <v>0</v>
      </c>
      <c r="M49" s="42">
        <v>52.369799999999998</v>
      </c>
      <c r="N49" s="42">
        <v>22.053799999999999</v>
      </c>
      <c r="O49" s="42">
        <v>21.098199999999999</v>
      </c>
      <c r="P49" s="42">
        <v>0</v>
      </c>
      <c r="Q49" s="42">
        <v>11.0078</v>
      </c>
      <c r="R49" s="42">
        <v>16.244399999999999</v>
      </c>
      <c r="S49" s="42">
        <v>14.461399999999999</v>
      </c>
      <c r="T49" s="42">
        <v>19.799099999999999</v>
      </c>
      <c r="U49" s="42">
        <v>12.007199999999999</v>
      </c>
      <c r="V49" s="42">
        <v>13.0075</v>
      </c>
      <c r="W49" s="42">
        <v>13.319100000000001</v>
      </c>
      <c r="X49" s="42">
        <v>12.0867</v>
      </c>
      <c r="Y49" s="42">
        <v>51.7378</v>
      </c>
      <c r="Z49" s="42">
        <v>24.8813</v>
      </c>
      <c r="AA49" s="42">
        <v>0</v>
      </c>
      <c r="AB49" s="42">
        <v>0</v>
      </c>
      <c r="AC49" s="42">
        <v>20.026199999999999</v>
      </c>
      <c r="AD49" s="42">
        <v>0</v>
      </c>
      <c r="AE49" s="42">
        <v>0</v>
      </c>
      <c r="AF49" s="42">
        <v>15.087300000000001</v>
      </c>
      <c r="AG49" s="42">
        <v>0</v>
      </c>
      <c r="AH49" s="42">
        <v>0</v>
      </c>
      <c r="AI49" s="42">
        <v>12.7202</v>
      </c>
      <c r="AJ49" s="42">
        <v>17.985099999999999</v>
      </c>
      <c r="AK49" s="42">
        <v>0</v>
      </c>
      <c r="AL49" s="42">
        <v>13.2546</v>
      </c>
      <c r="AM49" s="42">
        <v>0</v>
      </c>
      <c r="AN49" s="42">
        <v>11.438499999999999</v>
      </c>
      <c r="AO49" s="42">
        <v>10.898300000000001</v>
      </c>
      <c r="AP49" s="42">
        <v>10.817</v>
      </c>
      <c r="AQ49" s="42">
        <v>10.353999999999999</v>
      </c>
      <c r="AR49" s="42">
        <v>0</v>
      </c>
      <c r="AS49" s="42">
        <v>8.7440999999999995</v>
      </c>
      <c r="AT49" s="42">
        <v>8.9466999999999999</v>
      </c>
      <c r="AU49" s="42">
        <v>0</v>
      </c>
      <c r="AV49" s="42">
        <v>0</v>
      </c>
      <c r="AW49" s="42">
        <v>9.6039999999999992</v>
      </c>
      <c r="AX49" s="42">
        <v>10.677</v>
      </c>
      <c r="AZ49" s="28"/>
    </row>
    <row r="50" spans="2:52">
      <c r="B50" s="23"/>
      <c r="C50" s="26" t="s">
        <v>104</v>
      </c>
      <c r="D50" s="41"/>
      <c r="E50" s="26" t="s">
        <v>102</v>
      </c>
      <c r="F50" s="42">
        <v>0</v>
      </c>
      <c r="G50" s="42">
        <v>10.067</v>
      </c>
      <c r="H50" s="42">
        <v>10.1219</v>
      </c>
      <c r="I50" s="42">
        <v>0</v>
      </c>
      <c r="J50" s="42">
        <v>0</v>
      </c>
      <c r="K50" s="42">
        <v>0</v>
      </c>
      <c r="L50" s="42">
        <v>0</v>
      </c>
      <c r="M50" s="42">
        <v>0</v>
      </c>
      <c r="N50" s="42">
        <v>0</v>
      </c>
      <c r="O50" s="42">
        <v>0</v>
      </c>
      <c r="P50" s="42">
        <v>0</v>
      </c>
      <c r="Q50" s="42">
        <v>0</v>
      </c>
      <c r="R50" s="42">
        <v>0</v>
      </c>
      <c r="S50" s="42">
        <v>0</v>
      </c>
      <c r="T50" s="42">
        <v>0</v>
      </c>
      <c r="U50" s="42">
        <v>0</v>
      </c>
      <c r="V50" s="42">
        <v>0</v>
      </c>
      <c r="W50" s="42">
        <v>0</v>
      </c>
      <c r="X50" s="42">
        <v>0</v>
      </c>
      <c r="Y50" s="42">
        <v>0</v>
      </c>
      <c r="Z50" s="42">
        <v>0</v>
      </c>
      <c r="AA50" s="42">
        <v>1001.1996</v>
      </c>
      <c r="AB50" s="42">
        <v>0</v>
      </c>
      <c r="AC50" s="42">
        <v>0</v>
      </c>
      <c r="AD50" s="42">
        <v>0</v>
      </c>
      <c r="AE50" s="42">
        <v>1006.7995</v>
      </c>
      <c r="AF50" s="42">
        <v>0</v>
      </c>
      <c r="AG50" s="42">
        <v>1000.0051</v>
      </c>
      <c r="AH50" s="42">
        <v>1006.5104</v>
      </c>
      <c r="AI50" s="42">
        <v>0</v>
      </c>
      <c r="AJ50" s="42">
        <v>0</v>
      </c>
      <c r="AK50" s="42">
        <v>0</v>
      </c>
      <c r="AL50" s="42">
        <v>0</v>
      </c>
      <c r="AM50" s="42">
        <v>0</v>
      </c>
      <c r="AN50" s="42">
        <v>0</v>
      </c>
      <c r="AO50" s="42">
        <v>0</v>
      </c>
      <c r="AP50" s="42">
        <v>0</v>
      </c>
      <c r="AQ50" s="42">
        <v>0</v>
      </c>
      <c r="AR50" s="42">
        <v>0</v>
      </c>
      <c r="AS50" s="42">
        <v>0</v>
      </c>
      <c r="AT50" s="42">
        <v>0</v>
      </c>
      <c r="AU50" s="42">
        <v>0</v>
      </c>
      <c r="AV50" s="42">
        <v>0</v>
      </c>
      <c r="AW50" s="42">
        <v>0</v>
      </c>
      <c r="AX50" s="42">
        <v>0</v>
      </c>
      <c r="AZ50" s="28"/>
    </row>
    <row r="51" spans="2:52">
      <c r="B51" s="23"/>
      <c r="C51" s="26" t="s">
        <v>105</v>
      </c>
      <c r="D51" s="41"/>
      <c r="E51" s="26" t="s">
        <v>102</v>
      </c>
      <c r="F51" s="42">
        <v>0</v>
      </c>
      <c r="G51" s="42">
        <v>10.045199999999999</v>
      </c>
      <c r="H51" s="42">
        <v>10.1411</v>
      </c>
      <c r="I51" s="42">
        <v>0</v>
      </c>
      <c r="J51" s="42">
        <v>0</v>
      </c>
      <c r="K51" s="42">
        <v>0</v>
      </c>
      <c r="L51" s="42">
        <v>0</v>
      </c>
      <c r="M51" s="42">
        <v>0</v>
      </c>
      <c r="N51" s="42">
        <v>0</v>
      </c>
      <c r="O51" s="42">
        <v>0</v>
      </c>
      <c r="P51" s="42">
        <v>0</v>
      </c>
      <c r="Q51" s="42">
        <v>0</v>
      </c>
      <c r="R51" s="42">
        <v>0</v>
      </c>
      <c r="S51" s="42">
        <v>0</v>
      </c>
      <c r="T51" s="42">
        <v>0</v>
      </c>
      <c r="U51" s="42">
        <v>0</v>
      </c>
      <c r="V51" s="42">
        <v>0</v>
      </c>
      <c r="W51" s="42">
        <v>0</v>
      </c>
      <c r="X51" s="42">
        <v>0</v>
      </c>
      <c r="Y51" s="42">
        <v>0</v>
      </c>
      <c r="Z51" s="42">
        <v>0</v>
      </c>
      <c r="AA51" s="42">
        <v>1002.1043</v>
      </c>
      <c r="AB51" s="42">
        <v>0</v>
      </c>
      <c r="AC51" s="42">
        <v>0</v>
      </c>
      <c r="AD51" s="42">
        <v>0</v>
      </c>
      <c r="AE51" s="42">
        <v>1003.3188</v>
      </c>
      <c r="AF51" s="42">
        <v>0</v>
      </c>
      <c r="AG51" s="42">
        <v>1001.6898</v>
      </c>
      <c r="AH51" s="42">
        <v>1003.6756</v>
      </c>
      <c r="AI51" s="42">
        <v>0</v>
      </c>
      <c r="AJ51" s="42">
        <v>0</v>
      </c>
      <c r="AK51" s="42">
        <v>0</v>
      </c>
      <c r="AL51" s="42">
        <v>0</v>
      </c>
      <c r="AM51" s="42">
        <v>0</v>
      </c>
      <c r="AN51" s="42">
        <v>0</v>
      </c>
      <c r="AO51" s="42">
        <v>0</v>
      </c>
      <c r="AP51" s="42">
        <v>0</v>
      </c>
      <c r="AQ51" s="42">
        <v>0</v>
      </c>
      <c r="AR51" s="42">
        <v>0</v>
      </c>
      <c r="AS51" s="42">
        <v>0</v>
      </c>
      <c r="AT51" s="42">
        <v>0</v>
      </c>
      <c r="AU51" s="42">
        <v>0</v>
      </c>
      <c r="AV51" s="42">
        <v>0</v>
      </c>
      <c r="AW51" s="42">
        <v>0</v>
      </c>
      <c r="AX51" s="42">
        <v>0</v>
      </c>
      <c r="AZ51" s="28"/>
    </row>
    <row r="52" spans="2:52">
      <c r="B52" s="23"/>
      <c r="C52" s="26" t="s">
        <v>106</v>
      </c>
      <c r="D52" s="41"/>
      <c r="E52" s="26" t="s">
        <v>102</v>
      </c>
      <c r="F52" s="42">
        <v>0</v>
      </c>
      <c r="G52" s="42">
        <v>10.3222</v>
      </c>
      <c r="H52" s="42">
        <v>10.4308</v>
      </c>
      <c r="I52" s="42">
        <v>10.376300000000001</v>
      </c>
      <c r="J52" s="42">
        <v>0</v>
      </c>
      <c r="K52" s="42">
        <v>0</v>
      </c>
      <c r="L52" s="42">
        <v>0</v>
      </c>
      <c r="M52" s="42">
        <v>0</v>
      </c>
      <c r="N52" s="42">
        <v>0</v>
      </c>
      <c r="O52" s="42">
        <v>0</v>
      </c>
      <c r="P52" s="42">
        <v>10.922700000000001</v>
      </c>
      <c r="Q52" s="42">
        <v>10.37</v>
      </c>
      <c r="R52" s="42">
        <v>0</v>
      </c>
      <c r="S52" s="42">
        <v>0</v>
      </c>
      <c r="T52" s="42">
        <v>0</v>
      </c>
      <c r="U52" s="42">
        <v>0</v>
      </c>
      <c r="V52" s="42">
        <v>0</v>
      </c>
      <c r="W52" s="42">
        <v>0</v>
      </c>
      <c r="X52" s="42">
        <v>0</v>
      </c>
      <c r="Y52" s="42">
        <v>0</v>
      </c>
      <c r="Z52" s="42">
        <v>0</v>
      </c>
      <c r="AA52" s="42">
        <v>0</v>
      </c>
      <c r="AB52" s="42">
        <v>10.257400000000001</v>
      </c>
      <c r="AC52" s="42">
        <v>0</v>
      </c>
      <c r="AD52" s="42">
        <v>11.242599999999999</v>
      </c>
      <c r="AE52" s="42">
        <v>0</v>
      </c>
      <c r="AF52" s="42">
        <v>0</v>
      </c>
      <c r="AG52" s="42">
        <v>0</v>
      </c>
      <c r="AH52" s="42">
        <v>1017.383</v>
      </c>
      <c r="AI52" s="42">
        <v>0</v>
      </c>
      <c r="AJ52" s="42">
        <v>0</v>
      </c>
      <c r="AK52" s="42">
        <v>10.2369</v>
      </c>
      <c r="AL52" s="42">
        <v>0</v>
      </c>
      <c r="AM52" s="42">
        <v>0</v>
      </c>
      <c r="AN52" s="42">
        <v>0</v>
      </c>
      <c r="AO52" s="42">
        <v>0</v>
      </c>
      <c r="AP52" s="42">
        <v>0</v>
      </c>
      <c r="AQ52" s="42">
        <v>0</v>
      </c>
      <c r="AR52" s="42">
        <v>0</v>
      </c>
      <c r="AS52" s="42">
        <v>0</v>
      </c>
      <c r="AT52" s="42">
        <v>0</v>
      </c>
      <c r="AU52" s="42">
        <v>0</v>
      </c>
      <c r="AV52" s="42">
        <v>0</v>
      </c>
      <c r="AW52" s="42">
        <v>0</v>
      </c>
      <c r="AX52" s="42">
        <v>0</v>
      </c>
      <c r="AZ52" s="28"/>
    </row>
    <row r="53" spans="2:52">
      <c r="B53" s="23"/>
      <c r="C53" s="26" t="s">
        <v>107</v>
      </c>
      <c r="D53" s="26"/>
      <c r="E53" s="26" t="s">
        <v>102</v>
      </c>
      <c r="F53" s="42">
        <v>0</v>
      </c>
      <c r="G53" s="42">
        <v>0</v>
      </c>
      <c r="H53" s="42">
        <v>10.387700000000001</v>
      </c>
      <c r="I53" s="42">
        <v>10.3592</v>
      </c>
      <c r="J53" s="42">
        <v>0</v>
      </c>
      <c r="K53" s="42">
        <v>0</v>
      </c>
      <c r="L53" s="42">
        <v>0</v>
      </c>
      <c r="M53" s="42">
        <v>0</v>
      </c>
      <c r="N53" s="42">
        <v>0</v>
      </c>
      <c r="O53" s="42">
        <v>0</v>
      </c>
      <c r="P53" s="42">
        <v>11.071199999999999</v>
      </c>
      <c r="Q53" s="42">
        <v>10.365500000000001</v>
      </c>
      <c r="R53" s="42">
        <v>0</v>
      </c>
      <c r="S53" s="42">
        <v>0</v>
      </c>
      <c r="T53" s="42">
        <v>0</v>
      </c>
      <c r="U53" s="42">
        <v>0</v>
      </c>
      <c r="V53" s="42">
        <v>0</v>
      </c>
      <c r="W53" s="42">
        <v>0</v>
      </c>
      <c r="X53" s="42">
        <v>0</v>
      </c>
      <c r="Y53" s="42">
        <v>0</v>
      </c>
      <c r="Z53" s="42">
        <v>0</v>
      </c>
      <c r="AA53" s="42">
        <v>0</v>
      </c>
      <c r="AB53" s="42">
        <v>10.624000000000001</v>
      </c>
      <c r="AC53" s="42">
        <v>0</v>
      </c>
      <c r="AD53" s="42">
        <v>11.6753</v>
      </c>
      <c r="AE53" s="42">
        <v>0</v>
      </c>
      <c r="AF53" s="42">
        <v>0</v>
      </c>
      <c r="AG53" s="42">
        <v>0</v>
      </c>
      <c r="AH53" s="42">
        <v>0</v>
      </c>
      <c r="AI53" s="42">
        <v>0</v>
      </c>
      <c r="AJ53" s="42">
        <v>0</v>
      </c>
      <c r="AK53" s="42">
        <v>10.224299999999999</v>
      </c>
      <c r="AL53" s="42">
        <v>0</v>
      </c>
      <c r="AM53" s="42">
        <v>0</v>
      </c>
      <c r="AN53" s="42">
        <v>0</v>
      </c>
      <c r="AO53" s="42">
        <v>0</v>
      </c>
      <c r="AP53" s="42">
        <v>0</v>
      </c>
      <c r="AQ53" s="42">
        <v>0</v>
      </c>
      <c r="AR53" s="42">
        <v>0</v>
      </c>
      <c r="AS53" s="42">
        <v>0</v>
      </c>
      <c r="AT53" s="42">
        <v>0</v>
      </c>
      <c r="AU53" s="42">
        <v>0</v>
      </c>
      <c r="AV53" s="42">
        <v>0</v>
      </c>
      <c r="AW53" s="42">
        <v>0</v>
      </c>
      <c r="AX53" s="42">
        <v>0</v>
      </c>
      <c r="AZ53" s="28"/>
    </row>
    <row r="54" spans="2:52">
      <c r="B54" s="23"/>
      <c r="C54" s="26" t="s">
        <v>108</v>
      </c>
      <c r="D54" s="26"/>
      <c r="E54" s="26" t="s">
        <v>102</v>
      </c>
      <c r="F54" s="42">
        <v>0</v>
      </c>
      <c r="G54" s="42">
        <v>0</v>
      </c>
      <c r="H54" s="42">
        <v>10.255100000000001</v>
      </c>
      <c r="I54" s="42">
        <v>0</v>
      </c>
      <c r="J54" s="42">
        <v>0</v>
      </c>
      <c r="K54" s="42">
        <v>0</v>
      </c>
      <c r="L54" s="42">
        <v>0</v>
      </c>
      <c r="M54" s="42">
        <v>0</v>
      </c>
      <c r="N54" s="42">
        <v>0</v>
      </c>
      <c r="O54" s="42">
        <v>0</v>
      </c>
      <c r="P54" s="42">
        <v>0</v>
      </c>
      <c r="Q54" s="42">
        <v>0</v>
      </c>
      <c r="R54" s="42">
        <v>0</v>
      </c>
      <c r="S54" s="42">
        <v>0</v>
      </c>
      <c r="T54" s="42">
        <v>0</v>
      </c>
      <c r="U54" s="42">
        <v>0</v>
      </c>
      <c r="V54" s="42">
        <v>0</v>
      </c>
      <c r="W54" s="42">
        <v>0</v>
      </c>
      <c r="X54" s="42">
        <v>0</v>
      </c>
      <c r="Y54" s="42">
        <v>0</v>
      </c>
      <c r="Z54" s="42">
        <v>0</v>
      </c>
      <c r="AA54" s="42">
        <v>0</v>
      </c>
      <c r="AB54" s="42">
        <v>0</v>
      </c>
      <c r="AC54" s="42">
        <v>0</v>
      </c>
      <c r="AD54" s="42">
        <v>0</v>
      </c>
      <c r="AE54" s="42">
        <v>0</v>
      </c>
      <c r="AF54" s="42">
        <v>0</v>
      </c>
      <c r="AG54" s="42">
        <v>0</v>
      </c>
      <c r="AH54" s="42">
        <v>0</v>
      </c>
      <c r="AI54" s="42">
        <v>0</v>
      </c>
      <c r="AJ54" s="42">
        <v>0</v>
      </c>
      <c r="AK54" s="42">
        <v>0</v>
      </c>
      <c r="AL54" s="42">
        <v>0</v>
      </c>
      <c r="AM54" s="42">
        <v>0</v>
      </c>
      <c r="AN54" s="42">
        <v>0</v>
      </c>
      <c r="AO54" s="42">
        <v>0</v>
      </c>
      <c r="AP54" s="42">
        <v>0</v>
      </c>
      <c r="AQ54" s="42">
        <v>0</v>
      </c>
      <c r="AR54" s="42">
        <v>0</v>
      </c>
      <c r="AS54" s="42">
        <v>0</v>
      </c>
      <c r="AT54" s="42">
        <v>0</v>
      </c>
      <c r="AU54" s="42">
        <v>0</v>
      </c>
      <c r="AV54" s="42">
        <v>0</v>
      </c>
      <c r="AW54" s="42">
        <v>0</v>
      </c>
      <c r="AX54" s="42">
        <v>0</v>
      </c>
      <c r="AZ54" s="28"/>
    </row>
    <row r="55" spans="2:52">
      <c r="B55" s="23"/>
      <c r="C55" s="26" t="s">
        <v>109</v>
      </c>
      <c r="D55" s="26"/>
      <c r="E55" s="26" t="s">
        <v>102</v>
      </c>
      <c r="F55" s="42">
        <v>0</v>
      </c>
      <c r="G55" s="42">
        <v>0</v>
      </c>
      <c r="H55" s="42">
        <v>0</v>
      </c>
      <c r="I55" s="42">
        <v>11.107100000000001</v>
      </c>
      <c r="J55" s="42">
        <v>0</v>
      </c>
      <c r="K55" s="42">
        <v>0</v>
      </c>
      <c r="L55" s="42">
        <v>0</v>
      </c>
      <c r="M55" s="42">
        <v>0</v>
      </c>
      <c r="N55" s="42">
        <v>0</v>
      </c>
      <c r="O55" s="42">
        <v>0</v>
      </c>
      <c r="P55" s="42">
        <v>0</v>
      </c>
      <c r="Q55" s="42">
        <v>0</v>
      </c>
      <c r="R55" s="42">
        <v>0</v>
      </c>
      <c r="S55" s="42">
        <v>0</v>
      </c>
      <c r="T55" s="42">
        <v>0</v>
      </c>
      <c r="U55" s="42">
        <v>0</v>
      </c>
      <c r="V55" s="42">
        <v>0</v>
      </c>
      <c r="W55" s="42">
        <v>0</v>
      </c>
      <c r="X55" s="42">
        <v>0</v>
      </c>
      <c r="Y55" s="42">
        <v>0</v>
      </c>
      <c r="Z55" s="42">
        <v>0</v>
      </c>
      <c r="AA55" s="42">
        <v>0</v>
      </c>
      <c r="AB55" s="42">
        <v>0</v>
      </c>
      <c r="AC55" s="42">
        <v>0</v>
      </c>
      <c r="AD55" s="42">
        <v>0</v>
      </c>
      <c r="AE55" s="42">
        <v>0</v>
      </c>
      <c r="AF55" s="42">
        <v>0</v>
      </c>
      <c r="AG55" s="42">
        <v>0</v>
      </c>
      <c r="AH55" s="42">
        <v>0</v>
      </c>
      <c r="AI55" s="42">
        <v>0</v>
      </c>
      <c r="AJ55" s="42">
        <v>0</v>
      </c>
      <c r="AK55" s="42">
        <v>0</v>
      </c>
      <c r="AL55" s="42">
        <v>0</v>
      </c>
      <c r="AM55" s="42">
        <v>0</v>
      </c>
      <c r="AN55" s="42">
        <v>0</v>
      </c>
      <c r="AO55" s="42">
        <v>0</v>
      </c>
      <c r="AP55" s="42">
        <v>0</v>
      </c>
      <c r="AQ55" s="42">
        <v>0</v>
      </c>
      <c r="AR55" s="42">
        <v>0</v>
      </c>
      <c r="AS55" s="42">
        <v>0</v>
      </c>
      <c r="AT55" s="42">
        <v>0</v>
      </c>
      <c r="AU55" s="42">
        <v>0</v>
      </c>
      <c r="AV55" s="42">
        <v>0</v>
      </c>
      <c r="AW55" s="42">
        <v>0</v>
      </c>
      <c r="AX55" s="42">
        <v>0</v>
      </c>
      <c r="AZ55" s="28"/>
    </row>
    <row r="56" spans="2:52">
      <c r="B56" s="23"/>
      <c r="C56" s="26" t="s">
        <v>110</v>
      </c>
      <c r="D56" s="41"/>
      <c r="E56" s="26" t="s">
        <v>102</v>
      </c>
      <c r="F56" s="42">
        <v>0</v>
      </c>
      <c r="G56" s="42">
        <v>39.387599999999999</v>
      </c>
      <c r="H56" s="42">
        <v>31.7685</v>
      </c>
      <c r="I56" s="42">
        <v>31.057099999999998</v>
      </c>
      <c r="J56" s="42">
        <v>0</v>
      </c>
      <c r="K56" s="42">
        <v>0</v>
      </c>
      <c r="L56" s="42">
        <v>0</v>
      </c>
      <c r="M56" s="42">
        <v>0</v>
      </c>
      <c r="N56" s="42">
        <v>0</v>
      </c>
      <c r="O56" s="42">
        <v>0</v>
      </c>
      <c r="P56" s="42">
        <v>0</v>
      </c>
      <c r="Q56" s="42">
        <v>0</v>
      </c>
      <c r="R56" s="42">
        <v>0</v>
      </c>
      <c r="S56" s="42">
        <v>0</v>
      </c>
      <c r="T56" s="42">
        <v>0</v>
      </c>
      <c r="U56" s="42">
        <v>0</v>
      </c>
      <c r="V56" s="42">
        <v>0</v>
      </c>
      <c r="W56" s="42">
        <v>0</v>
      </c>
      <c r="X56" s="42">
        <v>0</v>
      </c>
      <c r="Y56" s="42">
        <v>0</v>
      </c>
      <c r="Z56" s="42">
        <v>0</v>
      </c>
      <c r="AA56" s="42">
        <v>4349.4561000000003</v>
      </c>
      <c r="AB56" s="42">
        <v>0</v>
      </c>
      <c r="AC56" s="42">
        <v>0</v>
      </c>
      <c r="AD56" s="42">
        <v>0</v>
      </c>
      <c r="AE56" s="42">
        <v>0</v>
      </c>
      <c r="AF56" s="42">
        <v>0</v>
      </c>
      <c r="AG56" s="42">
        <v>0</v>
      </c>
      <c r="AH56" s="42">
        <v>0</v>
      </c>
      <c r="AI56" s="42">
        <v>0</v>
      </c>
      <c r="AJ56" s="42">
        <v>0</v>
      </c>
      <c r="AK56" s="42">
        <v>0</v>
      </c>
      <c r="AL56" s="42">
        <v>0</v>
      </c>
      <c r="AM56" s="42">
        <v>0</v>
      </c>
      <c r="AN56" s="42">
        <v>0</v>
      </c>
      <c r="AO56" s="42">
        <v>0</v>
      </c>
      <c r="AP56" s="42">
        <v>0</v>
      </c>
      <c r="AQ56" s="42">
        <v>0</v>
      </c>
      <c r="AR56" s="42">
        <v>0</v>
      </c>
      <c r="AS56" s="42">
        <v>0</v>
      </c>
      <c r="AT56" s="42">
        <v>0</v>
      </c>
      <c r="AU56" s="42">
        <v>0</v>
      </c>
      <c r="AV56" s="42">
        <v>0</v>
      </c>
      <c r="AW56" s="42">
        <v>0</v>
      </c>
      <c r="AX56" s="42">
        <v>0</v>
      </c>
      <c r="AZ56" s="28"/>
    </row>
    <row r="57" spans="2:52">
      <c r="B57" s="23"/>
      <c r="C57" s="26" t="s">
        <v>111</v>
      </c>
      <c r="D57" s="26"/>
      <c r="E57" s="26" t="s">
        <v>102</v>
      </c>
      <c r="F57" s="42">
        <v>0</v>
      </c>
      <c r="G57" s="42">
        <v>0</v>
      </c>
      <c r="H57" s="42">
        <v>0</v>
      </c>
      <c r="I57" s="42">
        <v>0</v>
      </c>
      <c r="J57" s="42">
        <v>0</v>
      </c>
      <c r="K57" s="42">
        <v>0</v>
      </c>
      <c r="L57" s="42">
        <v>0</v>
      </c>
      <c r="M57" s="42">
        <v>0</v>
      </c>
      <c r="N57" s="42">
        <v>0</v>
      </c>
      <c r="O57" s="42">
        <v>0</v>
      </c>
      <c r="P57" s="42">
        <v>0</v>
      </c>
      <c r="Q57" s="42">
        <v>0</v>
      </c>
      <c r="R57" s="42">
        <v>0</v>
      </c>
      <c r="S57" s="42">
        <v>0</v>
      </c>
      <c r="T57" s="42">
        <v>0</v>
      </c>
      <c r="U57" s="42">
        <v>0</v>
      </c>
      <c r="V57" s="42">
        <v>0</v>
      </c>
      <c r="W57" s="42">
        <v>0</v>
      </c>
      <c r="X57" s="42">
        <v>0</v>
      </c>
      <c r="Y57" s="42">
        <v>0</v>
      </c>
      <c r="Z57" s="42">
        <v>0</v>
      </c>
      <c r="AA57" s="42">
        <v>3588.7815000000001</v>
      </c>
      <c r="AB57" s="42">
        <v>0</v>
      </c>
      <c r="AC57" s="42">
        <v>0</v>
      </c>
      <c r="AD57" s="42">
        <v>0</v>
      </c>
      <c r="AE57" s="42">
        <v>0</v>
      </c>
      <c r="AF57" s="42">
        <v>0</v>
      </c>
      <c r="AG57" s="42">
        <v>0</v>
      </c>
      <c r="AH57" s="42">
        <v>0</v>
      </c>
      <c r="AI57" s="42">
        <v>0</v>
      </c>
      <c r="AJ57" s="42">
        <v>0</v>
      </c>
      <c r="AK57" s="42">
        <v>0</v>
      </c>
      <c r="AL57" s="42">
        <v>0</v>
      </c>
      <c r="AM57" s="42">
        <v>0</v>
      </c>
      <c r="AN57" s="42">
        <v>0</v>
      </c>
      <c r="AO57" s="42">
        <v>0</v>
      </c>
      <c r="AP57" s="42">
        <v>0</v>
      </c>
      <c r="AQ57" s="42">
        <v>0</v>
      </c>
      <c r="AR57" s="42">
        <v>0</v>
      </c>
      <c r="AS57" s="42">
        <v>0</v>
      </c>
      <c r="AT57" s="42">
        <v>0</v>
      </c>
      <c r="AU57" s="42">
        <v>0</v>
      </c>
      <c r="AV57" s="42">
        <v>0</v>
      </c>
      <c r="AW57" s="42">
        <v>0</v>
      </c>
      <c r="AX57" s="42">
        <v>0</v>
      </c>
      <c r="AZ57" s="28"/>
    </row>
    <row r="58" spans="2:52">
      <c r="B58" s="23"/>
      <c r="C58" s="26" t="s">
        <v>112</v>
      </c>
      <c r="D58" s="26"/>
      <c r="E58" s="26" t="s">
        <v>102</v>
      </c>
      <c r="F58" s="42">
        <v>0</v>
      </c>
      <c r="G58" s="42">
        <v>10.0565</v>
      </c>
      <c r="H58" s="42">
        <v>0</v>
      </c>
      <c r="I58" s="42">
        <v>0</v>
      </c>
      <c r="J58" s="42">
        <v>0</v>
      </c>
      <c r="K58" s="42">
        <v>0</v>
      </c>
      <c r="L58" s="42">
        <v>0</v>
      </c>
      <c r="M58" s="42">
        <v>0</v>
      </c>
      <c r="N58" s="42">
        <v>0</v>
      </c>
      <c r="O58" s="42">
        <v>0</v>
      </c>
      <c r="P58" s="42">
        <v>0</v>
      </c>
      <c r="Q58" s="42">
        <v>0</v>
      </c>
      <c r="R58" s="42">
        <v>0</v>
      </c>
      <c r="S58" s="42">
        <v>0</v>
      </c>
      <c r="T58" s="42">
        <v>0</v>
      </c>
      <c r="U58" s="42">
        <v>0</v>
      </c>
      <c r="V58" s="42">
        <v>0</v>
      </c>
      <c r="W58" s="42">
        <v>0</v>
      </c>
      <c r="X58" s="42">
        <v>0</v>
      </c>
      <c r="Y58" s="42">
        <v>0</v>
      </c>
      <c r="Z58" s="42">
        <v>0</v>
      </c>
      <c r="AA58" s="42">
        <v>0</v>
      </c>
      <c r="AB58" s="42">
        <v>0</v>
      </c>
      <c r="AC58" s="42">
        <v>0</v>
      </c>
      <c r="AD58" s="42">
        <v>0</v>
      </c>
      <c r="AE58" s="42">
        <v>0</v>
      </c>
      <c r="AF58" s="42">
        <v>0</v>
      </c>
      <c r="AG58" s="42">
        <v>0</v>
      </c>
      <c r="AH58" s="42">
        <v>0</v>
      </c>
      <c r="AI58" s="42">
        <v>0</v>
      </c>
      <c r="AJ58" s="42">
        <v>0</v>
      </c>
      <c r="AK58" s="42">
        <v>0</v>
      </c>
      <c r="AL58" s="42">
        <v>0</v>
      </c>
      <c r="AM58" s="42">
        <v>0</v>
      </c>
      <c r="AN58" s="42">
        <v>0</v>
      </c>
      <c r="AO58" s="42">
        <v>0</v>
      </c>
      <c r="AP58" s="42">
        <v>0</v>
      </c>
      <c r="AQ58" s="42">
        <v>0</v>
      </c>
      <c r="AR58" s="42">
        <v>0</v>
      </c>
      <c r="AS58" s="42">
        <v>0</v>
      </c>
      <c r="AT58" s="42">
        <v>0</v>
      </c>
      <c r="AU58" s="42">
        <v>0</v>
      </c>
      <c r="AV58" s="42">
        <v>0</v>
      </c>
      <c r="AW58" s="42">
        <v>0</v>
      </c>
      <c r="AX58" s="42">
        <v>0</v>
      </c>
      <c r="AZ58" s="28"/>
    </row>
    <row r="59" spans="2:52">
      <c r="B59" s="23"/>
      <c r="C59" s="26" t="s">
        <v>113</v>
      </c>
      <c r="D59" s="41"/>
      <c r="E59" s="26" t="s">
        <v>102</v>
      </c>
      <c r="F59" s="42">
        <v>0</v>
      </c>
      <c r="G59" s="42">
        <v>10.045199999999999</v>
      </c>
      <c r="H59" s="42">
        <v>0</v>
      </c>
      <c r="I59" s="42">
        <v>0</v>
      </c>
      <c r="J59" s="42">
        <v>0</v>
      </c>
      <c r="K59" s="42">
        <v>0</v>
      </c>
      <c r="L59" s="42">
        <v>0</v>
      </c>
      <c r="M59" s="42">
        <v>0</v>
      </c>
      <c r="N59" s="42">
        <v>0</v>
      </c>
      <c r="O59" s="42">
        <v>0</v>
      </c>
      <c r="P59" s="42">
        <v>0</v>
      </c>
      <c r="Q59" s="42">
        <v>0</v>
      </c>
      <c r="R59" s="42">
        <v>0</v>
      </c>
      <c r="S59" s="42">
        <v>0</v>
      </c>
      <c r="T59" s="42">
        <v>0</v>
      </c>
      <c r="U59" s="42">
        <v>0</v>
      </c>
      <c r="V59" s="42">
        <v>0</v>
      </c>
      <c r="W59" s="42">
        <v>0</v>
      </c>
      <c r="X59" s="42">
        <v>0</v>
      </c>
      <c r="Y59" s="42">
        <v>0</v>
      </c>
      <c r="Z59" s="42">
        <v>0</v>
      </c>
      <c r="AA59" s="42">
        <v>0</v>
      </c>
      <c r="AB59" s="42">
        <v>0</v>
      </c>
      <c r="AC59" s="42">
        <v>0</v>
      </c>
      <c r="AD59" s="42">
        <v>0</v>
      </c>
      <c r="AE59" s="42">
        <v>0</v>
      </c>
      <c r="AF59" s="42">
        <v>0</v>
      </c>
      <c r="AG59" s="42">
        <v>0</v>
      </c>
      <c r="AH59" s="42">
        <v>0</v>
      </c>
      <c r="AI59" s="42">
        <v>0</v>
      </c>
      <c r="AJ59" s="42">
        <v>0</v>
      </c>
      <c r="AK59" s="42">
        <v>0</v>
      </c>
      <c r="AL59" s="42">
        <v>0</v>
      </c>
      <c r="AM59" s="42">
        <v>0</v>
      </c>
      <c r="AN59" s="42">
        <v>0</v>
      </c>
      <c r="AO59" s="42">
        <v>0</v>
      </c>
      <c r="AP59" s="42">
        <v>0</v>
      </c>
      <c r="AQ59" s="42">
        <v>0</v>
      </c>
      <c r="AR59" s="42">
        <v>0</v>
      </c>
      <c r="AS59" s="42">
        <v>0</v>
      </c>
      <c r="AT59" s="42">
        <v>0</v>
      </c>
      <c r="AU59" s="42">
        <v>0</v>
      </c>
      <c r="AV59" s="42">
        <v>0</v>
      </c>
      <c r="AW59" s="42">
        <v>0</v>
      </c>
      <c r="AX59" s="42">
        <v>0</v>
      </c>
      <c r="AZ59" s="28"/>
    </row>
    <row r="60" spans="2:52">
      <c r="B60" s="23"/>
      <c r="C60" s="26" t="s">
        <v>114</v>
      </c>
      <c r="D60" s="41"/>
      <c r="E60" s="26" t="s">
        <v>102</v>
      </c>
      <c r="F60" s="42">
        <v>0</v>
      </c>
      <c r="G60" s="42">
        <v>10.5341</v>
      </c>
      <c r="H60" s="42">
        <v>0</v>
      </c>
      <c r="I60" s="42">
        <v>10.3375</v>
      </c>
      <c r="J60" s="42">
        <v>0</v>
      </c>
      <c r="K60" s="42">
        <v>0</v>
      </c>
      <c r="L60" s="42">
        <v>0</v>
      </c>
      <c r="M60" s="42">
        <v>0</v>
      </c>
      <c r="N60" s="42">
        <v>0</v>
      </c>
      <c r="O60" s="42">
        <v>0</v>
      </c>
      <c r="P60" s="42">
        <v>0</v>
      </c>
      <c r="Q60" s="42">
        <v>0</v>
      </c>
      <c r="R60" s="42">
        <v>0</v>
      </c>
      <c r="S60" s="42">
        <v>0</v>
      </c>
      <c r="T60" s="42">
        <v>0</v>
      </c>
      <c r="U60" s="42">
        <v>0</v>
      </c>
      <c r="V60" s="42">
        <v>0</v>
      </c>
      <c r="W60" s="42">
        <v>0</v>
      </c>
      <c r="X60" s="42">
        <v>0</v>
      </c>
      <c r="Y60" s="42">
        <v>0</v>
      </c>
      <c r="Z60" s="42">
        <v>0</v>
      </c>
      <c r="AA60" s="42">
        <v>0</v>
      </c>
      <c r="AB60" s="42">
        <v>0</v>
      </c>
      <c r="AC60" s="42">
        <v>0</v>
      </c>
      <c r="AD60" s="42">
        <v>0</v>
      </c>
      <c r="AE60" s="42">
        <v>0</v>
      </c>
      <c r="AF60" s="42">
        <v>0</v>
      </c>
      <c r="AG60" s="42">
        <v>0</v>
      </c>
      <c r="AH60" s="42">
        <v>0</v>
      </c>
      <c r="AI60" s="42">
        <v>0</v>
      </c>
      <c r="AJ60" s="42">
        <v>0</v>
      </c>
      <c r="AK60" s="42">
        <v>0</v>
      </c>
      <c r="AL60" s="42">
        <v>0</v>
      </c>
      <c r="AM60" s="42">
        <v>0</v>
      </c>
      <c r="AN60" s="42">
        <v>0</v>
      </c>
      <c r="AO60" s="42">
        <v>0</v>
      </c>
      <c r="AP60" s="42">
        <v>0</v>
      </c>
      <c r="AQ60" s="42">
        <v>0</v>
      </c>
      <c r="AR60" s="42">
        <v>0</v>
      </c>
      <c r="AS60" s="42">
        <v>0</v>
      </c>
      <c r="AT60" s="42">
        <v>0</v>
      </c>
      <c r="AU60" s="42">
        <v>0</v>
      </c>
      <c r="AV60" s="42">
        <v>0</v>
      </c>
      <c r="AW60" s="42">
        <v>0</v>
      </c>
      <c r="AX60" s="42">
        <v>0</v>
      </c>
      <c r="AZ60" s="28"/>
    </row>
    <row r="61" spans="2:52">
      <c r="B61" s="23"/>
      <c r="C61" s="26" t="s">
        <v>115</v>
      </c>
      <c r="D61" s="26"/>
      <c r="E61" s="26" t="s">
        <v>102</v>
      </c>
      <c r="F61" s="42">
        <v>0</v>
      </c>
      <c r="G61" s="42">
        <v>0</v>
      </c>
      <c r="H61" s="42">
        <v>0</v>
      </c>
      <c r="I61" s="42">
        <v>10.3391</v>
      </c>
      <c r="J61" s="42">
        <v>0</v>
      </c>
      <c r="K61" s="42">
        <v>0</v>
      </c>
      <c r="L61" s="42">
        <v>0</v>
      </c>
      <c r="M61" s="42">
        <v>0</v>
      </c>
      <c r="N61" s="42">
        <v>0</v>
      </c>
      <c r="O61" s="42">
        <v>0</v>
      </c>
      <c r="P61" s="42">
        <v>0</v>
      </c>
      <c r="Q61" s="42">
        <v>0</v>
      </c>
      <c r="R61" s="42">
        <v>0</v>
      </c>
      <c r="S61" s="42">
        <v>0</v>
      </c>
      <c r="T61" s="42">
        <v>0</v>
      </c>
      <c r="U61" s="42">
        <v>0</v>
      </c>
      <c r="V61" s="42">
        <v>0</v>
      </c>
      <c r="W61" s="42">
        <v>0</v>
      </c>
      <c r="X61" s="42">
        <v>0</v>
      </c>
      <c r="Y61" s="42">
        <v>0</v>
      </c>
      <c r="Z61" s="42">
        <v>0</v>
      </c>
      <c r="AA61" s="42">
        <v>0</v>
      </c>
      <c r="AB61" s="42">
        <v>0</v>
      </c>
      <c r="AC61" s="42">
        <v>0</v>
      </c>
      <c r="AD61" s="42">
        <v>0</v>
      </c>
      <c r="AE61" s="42">
        <v>0</v>
      </c>
      <c r="AF61" s="42">
        <v>0</v>
      </c>
      <c r="AG61" s="42">
        <v>0</v>
      </c>
      <c r="AH61" s="42">
        <v>0</v>
      </c>
      <c r="AI61" s="42">
        <v>0</v>
      </c>
      <c r="AJ61" s="42">
        <v>0</v>
      </c>
      <c r="AK61" s="42">
        <v>0</v>
      </c>
      <c r="AL61" s="42">
        <v>0</v>
      </c>
      <c r="AM61" s="42">
        <v>0</v>
      </c>
      <c r="AN61" s="42">
        <v>0</v>
      </c>
      <c r="AO61" s="42">
        <v>0</v>
      </c>
      <c r="AP61" s="42">
        <v>0</v>
      </c>
      <c r="AQ61" s="42">
        <v>0</v>
      </c>
      <c r="AR61" s="42">
        <v>0</v>
      </c>
      <c r="AS61" s="42">
        <v>0</v>
      </c>
      <c r="AT61" s="42">
        <v>0</v>
      </c>
      <c r="AU61" s="42">
        <v>0</v>
      </c>
      <c r="AV61" s="42">
        <v>0</v>
      </c>
      <c r="AW61" s="42">
        <v>0</v>
      </c>
      <c r="AX61" s="42">
        <v>0</v>
      </c>
      <c r="AZ61" s="28"/>
    </row>
    <row r="62" spans="2:52">
      <c r="B62" s="23"/>
      <c r="C62" s="26" t="s">
        <v>116</v>
      </c>
      <c r="D62" s="26"/>
      <c r="E62" s="26" t="s">
        <v>102</v>
      </c>
      <c r="F62" s="42">
        <v>0</v>
      </c>
      <c r="G62" s="42">
        <v>0</v>
      </c>
      <c r="H62" s="42">
        <v>0</v>
      </c>
      <c r="I62" s="42">
        <v>11.179500000000001</v>
      </c>
      <c r="J62" s="42">
        <v>0</v>
      </c>
      <c r="K62" s="42">
        <v>0</v>
      </c>
      <c r="L62" s="42">
        <v>0</v>
      </c>
      <c r="M62" s="42">
        <v>0</v>
      </c>
      <c r="N62" s="42">
        <v>0</v>
      </c>
      <c r="O62" s="42">
        <v>0</v>
      </c>
      <c r="P62" s="42">
        <v>0</v>
      </c>
      <c r="Q62" s="42">
        <v>0</v>
      </c>
      <c r="R62" s="42">
        <v>0</v>
      </c>
      <c r="S62" s="42">
        <v>0</v>
      </c>
      <c r="T62" s="42">
        <v>0</v>
      </c>
      <c r="U62" s="42">
        <v>0</v>
      </c>
      <c r="V62" s="42">
        <v>0</v>
      </c>
      <c r="W62" s="42">
        <v>0</v>
      </c>
      <c r="X62" s="42">
        <v>0</v>
      </c>
      <c r="Y62" s="42">
        <v>0</v>
      </c>
      <c r="Z62" s="42">
        <v>0</v>
      </c>
      <c r="AA62" s="42">
        <v>0</v>
      </c>
      <c r="AB62" s="42">
        <v>0</v>
      </c>
      <c r="AC62" s="42">
        <v>0</v>
      </c>
      <c r="AD62" s="42">
        <v>0</v>
      </c>
      <c r="AE62" s="42">
        <v>0</v>
      </c>
      <c r="AF62" s="42">
        <v>0</v>
      </c>
      <c r="AG62" s="42">
        <v>0</v>
      </c>
      <c r="AH62" s="42">
        <v>0</v>
      </c>
      <c r="AI62" s="42">
        <v>0</v>
      </c>
      <c r="AJ62" s="42">
        <v>0</v>
      </c>
      <c r="AK62" s="42">
        <v>0</v>
      </c>
      <c r="AL62" s="42">
        <v>0</v>
      </c>
      <c r="AM62" s="42">
        <v>0</v>
      </c>
      <c r="AN62" s="42">
        <v>0</v>
      </c>
      <c r="AO62" s="42">
        <v>0</v>
      </c>
      <c r="AP62" s="42">
        <v>0</v>
      </c>
      <c r="AQ62" s="42">
        <v>0</v>
      </c>
      <c r="AR62" s="42">
        <v>0</v>
      </c>
      <c r="AS62" s="42">
        <v>0</v>
      </c>
      <c r="AT62" s="42">
        <v>0</v>
      </c>
      <c r="AU62" s="42">
        <v>0</v>
      </c>
      <c r="AV62" s="42">
        <v>0</v>
      </c>
      <c r="AW62" s="42">
        <v>0</v>
      </c>
      <c r="AX62" s="42">
        <v>0</v>
      </c>
      <c r="AZ62" s="28"/>
    </row>
    <row r="63" spans="2:52">
      <c r="B63" s="23"/>
      <c r="C63" s="43" t="s">
        <v>117</v>
      </c>
      <c r="D63" s="43"/>
      <c r="E63" s="26" t="s">
        <v>102</v>
      </c>
      <c r="F63" s="42">
        <v>0</v>
      </c>
      <c r="G63" s="42">
        <v>42.967599999999997</v>
      </c>
      <c r="H63" s="42">
        <v>50.096899999999998</v>
      </c>
      <c r="I63" s="42">
        <v>28.4483</v>
      </c>
      <c r="J63" s="42">
        <v>11.767899999999999</v>
      </c>
      <c r="K63" s="42">
        <v>11.8087</v>
      </c>
      <c r="L63" s="42">
        <v>0</v>
      </c>
      <c r="M63" s="42">
        <v>109.1879</v>
      </c>
      <c r="N63" s="42">
        <v>237.7311</v>
      </c>
      <c r="O63" s="42">
        <v>98.686400000000006</v>
      </c>
      <c r="P63" s="42">
        <v>52.4878</v>
      </c>
      <c r="Q63" s="42">
        <v>16.666499999999999</v>
      </c>
      <c r="R63" s="42">
        <v>29.7746</v>
      </c>
      <c r="S63" s="42">
        <v>22.607500000000002</v>
      </c>
      <c r="T63" s="42">
        <v>32.414499999999997</v>
      </c>
      <c r="U63" s="42">
        <v>12.5215</v>
      </c>
      <c r="V63" s="42">
        <v>14.8124</v>
      </c>
      <c r="W63" s="42">
        <v>14.424899999999999</v>
      </c>
      <c r="X63" s="42">
        <v>13.6059</v>
      </c>
      <c r="Y63" s="42">
        <v>294.14909999999998</v>
      </c>
      <c r="Z63" s="42">
        <v>45.959800000000001</v>
      </c>
      <c r="AA63" s="42">
        <v>2990.6860999999999</v>
      </c>
      <c r="AB63" s="42">
        <v>30.947700000000001</v>
      </c>
      <c r="AC63" s="42">
        <v>49.6434</v>
      </c>
      <c r="AD63" s="42">
        <v>23.8126</v>
      </c>
      <c r="AE63" s="42">
        <v>1532.9223999999999</v>
      </c>
      <c r="AF63" s="42">
        <v>24.739599999999999</v>
      </c>
      <c r="AG63" s="42">
        <v>1341.0227</v>
      </c>
      <c r="AH63" s="42">
        <v>1371.7515000000001</v>
      </c>
      <c r="AI63" s="42">
        <v>16.819900000000001</v>
      </c>
      <c r="AJ63" s="42">
        <v>26.702100000000002</v>
      </c>
      <c r="AK63" s="42">
        <v>12.626799999999999</v>
      </c>
      <c r="AL63" s="42">
        <v>15.292400000000001</v>
      </c>
      <c r="AM63" s="42">
        <v>0</v>
      </c>
      <c r="AN63" s="42">
        <v>11.9947</v>
      </c>
      <c r="AO63" s="42">
        <v>10.9489</v>
      </c>
      <c r="AP63" s="42">
        <v>11.130599999999999</v>
      </c>
      <c r="AQ63" s="42">
        <v>10.5319</v>
      </c>
      <c r="AR63" s="42">
        <v>0</v>
      </c>
      <c r="AS63" s="42">
        <v>8.8505000000000003</v>
      </c>
      <c r="AT63" s="42">
        <v>9.0307999999999993</v>
      </c>
      <c r="AU63" s="42">
        <v>7.5038</v>
      </c>
      <c r="AV63" s="42">
        <v>9.2073</v>
      </c>
      <c r="AW63" s="42">
        <v>9.6540999999999997</v>
      </c>
      <c r="AX63" s="42">
        <v>10.7004</v>
      </c>
      <c r="AZ63" s="28"/>
    </row>
    <row r="64" spans="2:52">
      <c r="B64" s="23"/>
      <c r="C64" s="43" t="s">
        <v>118</v>
      </c>
      <c r="D64" s="43"/>
      <c r="E64" s="26" t="s">
        <v>102</v>
      </c>
      <c r="F64" s="42">
        <v>0</v>
      </c>
      <c r="G64" s="42">
        <v>0</v>
      </c>
      <c r="H64" s="42">
        <v>0</v>
      </c>
      <c r="I64" s="42">
        <v>0</v>
      </c>
      <c r="J64" s="42">
        <v>0</v>
      </c>
      <c r="K64" s="42">
        <v>11.079599999999999</v>
      </c>
      <c r="L64" s="42">
        <v>0</v>
      </c>
      <c r="M64" s="42">
        <v>65.916399999999996</v>
      </c>
      <c r="N64" s="42">
        <v>26.399699999999999</v>
      </c>
      <c r="O64" s="42">
        <v>26.6769</v>
      </c>
      <c r="P64" s="42">
        <v>0</v>
      </c>
      <c r="Q64" s="42">
        <v>11.362</v>
      </c>
      <c r="R64" s="42">
        <v>18.442599999999999</v>
      </c>
      <c r="S64" s="42">
        <v>16.255400000000002</v>
      </c>
      <c r="T64" s="42">
        <v>22.5275</v>
      </c>
      <c r="U64" s="42">
        <v>12.5215</v>
      </c>
      <c r="V64" s="42">
        <v>13.512700000000001</v>
      </c>
      <c r="W64" s="42">
        <v>14.015000000000001</v>
      </c>
      <c r="X64" s="42">
        <v>12.4062</v>
      </c>
      <c r="Y64" s="42">
        <v>54.773699999999998</v>
      </c>
      <c r="Z64" s="42">
        <v>33.739199999999997</v>
      </c>
      <c r="AA64" s="42">
        <v>0</v>
      </c>
      <c r="AB64" s="42">
        <v>0</v>
      </c>
      <c r="AC64" s="42">
        <v>22.789400000000001</v>
      </c>
      <c r="AD64" s="42">
        <v>0</v>
      </c>
      <c r="AE64" s="42">
        <v>0</v>
      </c>
      <c r="AF64" s="42">
        <v>16.4726</v>
      </c>
      <c r="AG64" s="42">
        <v>0</v>
      </c>
      <c r="AH64" s="42">
        <v>0</v>
      </c>
      <c r="AI64" s="42">
        <v>13.5243</v>
      </c>
      <c r="AJ64" s="42">
        <v>20.463200000000001</v>
      </c>
      <c r="AK64" s="42">
        <v>0</v>
      </c>
      <c r="AL64" s="42">
        <v>13.9526</v>
      </c>
      <c r="AM64" s="42">
        <v>0</v>
      </c>
      <c r="AN64" s="42">
        <v>11.704700000000001</v>
      </c>
      <c r="AO64" s="42">
        <v>10.9489</v>
      </c>
      <c r="AP64" s="42">
        <v>11.130599999999999</v>
      </c>
      <c r="AQ64" s="42">
        <v>10.5319</v>
      </c>
      <c r="AR64" s="42">
        <v>0</v>
      </c>
      <c r="AS64" s="42">
        <v>8.8505000000000003</v>
      </c>
      <c r="AT64" s="42">
        <v>9.0307999999999993</v>
      </c>
      <c r="AU64" s="42">
        <v>0</v>
      </c>
      <c r="AV64" s="42">
        <v>0</v>
      </c>
      <c r="AW64" s="42">
        <v>0</v>
      </c>
      <c r="AX64" s="42">
        <v>10.7004</v>
      </c>
      <c r="AZ64" s="28"/>
    </row>
    <row r="65" spans="2:52">
      <c r="B65" s="50"/>
      <c r="C65" s="43" t="s">
        <v>119</v>
      </c>
      <c r="D65" s="43"/>
      <c r="E65" s="26" t="s">
        <v>102</v>
      </c>
      <c r="F65" s="42">
        <v>0</v>
      </c>
      <c r="G65" s="42">
        <v>10.1304</v>
      </c>
      <c r="H65" s="42">
        <v>10.117900000000001</v>
      </c>
      <c r="I65" s="42">
        <v>0</v>
      </c>
      <c r="J65" s="42">
        <v>0</v>
      </c>
      <c r="K65" s="42">
        <v>0</v>
      </c>
      <c r="L65" s="42">
        <v>0</v>
      </c>
      <c r="M65" s="42">
        <v>0</v>
      </c>
      <c r="N65" s="42">
        <v>0</v>
      </c>
      <c r="O65" s="42">
        <v>0</v>
      </c>
      <c r="P65" s="42">
        <v>0</v>
      </c>
      <c r="Q65" s="42">
        <v>0</v>
      </c>
      <c r="R65" s="42">
        <v>0</v>
      </c>
      <c r="S65" s="42">
        <v>0</v>
      </c>
      <c r="T65" s="42">
        <v>0</v>
      </c>
      <c r="U65" s="42">
        <v>0</v>
      </c>
      <c r="V65" s="42">
        <v>0</v>
      </c>
      <c r="W65" s="42">
        <v>0</v>
      </c>
      <c r="X65" s="42">
        <v>0</v>
      </c>
      <c r="Y65" s="42">
        <v>0</v>
      </c>
      <c r="Z65" s="42">
        <v>0</v>
      </c>
      <c r="AA65" s="42">
        <v>1002.0848999999999</v>
      </c>
      <c r="AB65" s="42">
        <v>0</v>
      </c>
      <c r="AC65" s="42">
        <v>0</v>
      </c>
      <c r="AD65" s="42">
        <v>0</v>
      </c>
      <c r="AE65" s="42">
        <v>1007.6306</v>
      </c>
      <c r="AF65" s="42">
        <v>0</v>
      </c>
      <c r="AG65" s="42">
        <v>1000.0051999999999</v>
      </c>
      <c r="AH65" s="42">
        <v>1003.0571</v>
      </c>
      <c r="AI65" s="42">
        <v>0</v>
      </c>
      <c r="AJ65" s="42">
        <v>0</v>
      </c>
      <c r="AK65" s="42">
        <v>0</v>
      </c>
      <c r="AL65" s="42">
        <v>0</v>
      </c>
      <c r="AM65" s="42">
        <v>0</v>
      </c>
      <c r="AN65" s="42">
        <v>0</v>
      </c>
      <c r="AO65" s="42">
        <v>0</v>
      </c>
      <c r="AP65" s="42">
        <v>0</v>
      </c>
      <c r="AQ65" s="42">
        <v>0</v>
      </c>
      <c r="AR65" s="42">
        <v>0</v>
      </c>
      <c r="AS65" s="42">
        <v>0</v>
      </c>
      <c r="AT65" s="42">
        <v>0</v>
      </c>
      <c r="AU65" s="42">
        <v>0</v>
      </c>
      <c r="AV65" s="42">
        <v>0</v>
      </c>
      <c r="AW65" s="42">
        <v>0</v>
      </c>
      <c r="AX65" s="42">
        <v>0</v>
      </c>
      <c r="AZ65" s="28"/>
    </row>
    <row r="66" spans="2:52">
      <c r="B66" s="50"/>
      <c r="C66" s="43" t="s">
        <v>120</v>
      </c>
      <c r="D66" s="43"/>
      <c r="E66" s="26" t="s">
        <v>102</v>
      </c>
      <c r="F66" s="42">
        <v>0</v>
      </c>
      <c r="G66" s="42">
        <v>10.044499999999999</v>
      </c>
      <c r="H66" s="42">
        <v>10.1363</v>
      </c>
      <c r="I66" s="42">
        <v>0</v>
      </c>
      <c r="J66" s="42">
        <v>0</v>
      </c>
      <c r="K66" s="42">
        <v>0</v>
      </c>
      <c r="L66" s="42">
        <v>0</v>
      </c>
      <c r="M66" s="42">
        <v>0</v>
      </c>
      <c r="N66" s="42">
        <v>0</v>
      </c>
      <c r="O66" s="42">
        <v>0</v>
      </c>
      <c r="P66" s="42">
        <v>0</v>
      </c>
      <c r="Q66" s="42">
        <v>0</v>
      </c>
      <c r="R66" s="42">
        <v>0</v>
      </c>
      <c r="S66" s="42">
        <v>0</v>
      </c>
      <c r="T66" s="42">
        <v>0</v>
      </c>
      <c r="U66" s="42">
        <v>0</v>
      </c>
      <c r="V66" s="42">
        <v>0</v>
      </c>
      <c r="W66" s="42">
        <v>0</v>
      </c>
      <c r="X66" s="42">
        <v>0</v>
      </c>
      <c r="Y66" s="42">
        <v>0</v>
      </c>
      <c r="Z66" s="42">
        <v>0</v>
      </c>
      <c r="AA66" s="42">
        <v>1220.8782000000001</v>
      </c>
      <c r="AB66" s="42">
        <v>0</v>
      </c>
      <c r="AC66" s="42">
        <v>0</v>
      </c>
      <c r="AD66" s="42">
        <v>0</v>
      </c>
      <c r="AE66" s="42">
        <v>1003.3054</v>
      </c>
      <c r="AF66" s="42">
        <v>0</v>
      </c>
      <c r="AG66" s="42">
        <v>1001.2288</v>
      </c>
      <c r="AH66" s="42">
        <v>1003.8285</v>
      </c>
      <c r="AI66" s="42">
        <v>0</v>
      </c>
      <c r="AJ66" s="42">
        <v>0</v>
      </c>
      <c r="AK66" s="42">
        <v>0</v>
      </c>
      <c r="AL66" s="42">
        <v>0</v>
      </c>
      <c r="AM66" s="42">
        <v>0</v>
      </c>
      <c r="AN66" s="42">
        <v>0</v>
      </c>
      <c r="AO66" s="42">
        <v>0</v>
      </c>
      <c r="AP66" s="42">
        <v>0</v>
      </c>
      <c r="AQ66" s="42">
        <v>0</v>
      </c>
      <c r="AR66" s="42">
        <v>0</v>
      </c>
      <c r="AS66" s="42">
        <v>0</v>
      </c>
      <c r="AT66" s="42">
        <v>0</v>
      </c>
      <c r="AU66" s="42">
        <v>0</v>
      </c>
      <c r="AV66" s="42">
        <v>0</v>
      </c>
      <c r="AW66" s="42">
        <v>0</v>
      </c>
      <c r="AX66" s="42">
        <v>0</v>
      </c>
      <c r="AZ66" s="28"/>
    </row>
    <row r="67" spans="2:52">
      <c r="B67" s="50"/>
      <c r="C67" s="43" t="s">
        <v>121</v>
      </c>
      <c r="D67" s="44"/>
      <c r="E67" s="26" t="s">
        <v>102</v>
      </c>
      <c r="F67" s="42">
        <v>0</v>
      </c>
      <c r="G67" s="42">
        <v>10.3596</v>
      </c>
      <c r="H67" s="42">
        <v>10.840299999999999</v>
      </c>
      <c r="I67" s="42">
        <v>10.488899999999999</v>
      </c>
      <c r="J67" s="42">
        <v>0</v>
      </c>
      <c r="K67" s="42">
        <v>0</v>
      </c>
      <c r="L67" s="42">
        <v>0</v>
      </c>
      <c r="M67" s="42">
        <v>0</v>
      </c>
      <c r="N67" s="42">
        <v>0</v>
      </c>
      <c r="O67" s="42">
        <v>0</v>
      </c>
      <c r="P67" s="42">
        <v>13.195600000000001</v>
      </c>
      <c r="Q67" s="42">
        <v>10.867800000000001</v>
      </c>
      <c r="R67" s="42">
        <v>0</v>
      </c>
      <c r="S67" s="42">
        <v>0</v>
      </c>
      <c r="T67" s="42">
        <v>0</v>
      </c>
      <c r="U67" s="42">
        <v>0</v>
      </c>
      <c r="V67" s="42">
        <v>0</v>
      </c>
      <c r="W67" s="42">
        <v>0</v>
      </c>
      <c r="X67" s="42">
        <v>0</v>
      </c>
      <c r="Y67" s="42">
        <v>0</v>
      </c>
      <c r="Z67" s="42">
        <v>0</v>
      </c>
      <c r="AA67" s="42">
        <v>0</v>
      </c>
      <c r="AB67" s="42">
        <v>10.4428</v>
      </c>
      <c r="AC67" s="42">
        <v>0</v>
      </c>
      <c r="AD67" s="42">
        <v>14.2288</v>
      </c>
      <c r="AE67" s="42">
        <v>0</v>
      </c>
      <c r="AF67" s="42">
        <v>0</v>
      </c>
      <c r="AG67" s="42">
        <v>0</v>
      </c>
      <c r="AH67" s="42">
        <v>1034.4577999999999</v>
      </c>
      <c r="AI67" s="42">
        <v>0</v>
      </c>
      <c r="AJ67" s="42">
        <v>0</v>
      </c>
      <c r="AK67" s="42">
        <v>10.387700000000001</v>
      </c>
      <c r="AL67" s="42">
        <v>0</v>
      </c>
      <c r="AM67" s="42">
        <v>0</v>
      </c>
      <c r="AN67" s="42">
        <v>0</v>
      </c>
      <c r="AO67" s="42">
        <v>0</v>
      </c>
      <c r="AP67" s="42">
        <v>0</v>
      </c>
      <c r="AQ67" s="42">
        <v>0</v>
      </c>
      <c r="AR67" s="42">
        <v>0</v>
      </c>
      <c r="AS67" s="42">
        <v>0</v>
      </c>
      <c r="AT67" s="42">
        <v>0</v>
      </c>
      <c r="AU67" s="42">
        <v>0</v>
      </c>
      <c r="AV67" s="42">
        <v>0</v>
      </c>
      <c r="AW67" s="42">
        <v>0</v>
      </c>
      <c r="AX67" s="42">
        <v>0</v>
      </c>
      <c r="AZ67" s="28"/>
    </row>
    <row r="68" spans="2:52">
      <c r="B68" s="50"/>
      <c r="C68" s="43" t="s">
        <v>122</v>
      </c>
      <c r="D68" s="43"/>
      <c r="E68" s="26" t="s">
        <v>102</v>
      </c>
      <c r="F68" s="42">
        <v>0</v>
      </c>
      <c r="G68" s="42">
        <v>0</v>
      </c>
      <c r="H68" s="42">
        <v>10.775700000000001</v>
      </c>
      <c r="I68" s="42">
        <v>10.5341</v>
      </c>
      <c r="J68" s="42">
        <v>0</v>
      </c>
      <c r="K68" s="42">
        <v>0</v>
      </c>
      <c r="L68" s="42">
        <v>0</v>
      </c>
      <c r="M68" s="42">
        <v>0</v>
      </c>
      <c r="N68" s="42">
        <v>0</v>
      </c>
      <c r="O68" s="42">
        <v>0</v>
      </c>
      <c r="P68" s="42">
        <v>12.776999999999999</v>
      </c>
      <c r="Q68" s="42">
        <v>10.876099999999999</v>
      </c>
      <c r="R68" s="42">
        <v>0</v>
      </c>
      <c r="S68" s="42">
        <v>0</v>
      </c>
      <c r="T68" s="42">
        <v>0</v>
      </c>
      <c r="U68" s="42">
        <v>0</v>
      </c>
      <c r="V68" s="42">
        <v>0</v>
      </c>
      <c r="W68" s="42">
        <v>0</v>
      </c>
      <c r="X68" s="42">
        <v>0</v>
      </c>
      <c r="Y68" s="42">
        <v>0</v>
      </c>
      <c r="Z68" s="42">
        <v>0</v>
      </c>
      <c r="AA68" s="42">
        <v>0</v>
      </c>
      <c r="AB68" s="42">
        <v>11.1526</v>
      </c>
      <c r="AC68" s="42">
        <v>0</v>
      </c>
      <c r="AD68" s="42">
        <v>12.638</v>
      </c>
      <c r="AE68" s="42">
        <v>0</v>
      </c>
      <c r="AF68" s="42">
        <v>0</v>
      </c>
      <c r="AG68" s="42">
        <v>0</v>
      </c>
      <c r="AH68" s="42">
        <v>0</v>
      </c>
      <c r="AI68" s="42">
        <v>0</v>
      </c>
      <c r="AJ68" s="42">
        <v>0</v>
      </c>
      <c r="AK68" s="42">
        <v>10.4312</v>
      </c>
      <c r="AL68" s="42">
        <v>0</v>
      </c>
      <c r="AM68" s="42">
        <v>0</v>
      </c>
      <c r="AN68" s="42">
        <v>0</v>
      </c>
      <c r="AO68" s="42">
        <v>0</v>
      </c>
      <c r="AP68" s="42">
        <v>0</v>
      </c>
      <c r="AQ68" s="42">
        <v>0</v>
      </c>
      <c r="AR68" s="42">
        <v>0</v>
      </c>
      <c r="AS68" s="42">
        <v>0</v>
      </c>
      <c r="AT68" s="42">
        <v>0</v>
      </c>
      <c r="AU68" s="42">
        <v>0</v>
      </c>
      <c r="AV68" s="42">
        <v>0</v>
      </c>
      <c r="AW68" s="42">
        <v>0</v>
      </c>
      <c r="AX68" s="42">
        <v>0</v>
      </c>
      <c r="AZ68" s="28"/>
    </row>
    <row r="69" spans="2:52">
      <c r="B69" s="50"/>
      <c r="C69" s="43" t="s">
        <v>123</v>
      </c>
      <c r="D69" s="44"/>
      <c r="E69" s="26" t="s">
        <v>102</v>
      </c>
      <c r="F69" s="42">
        <v>0</v>
      </c>
      <c r="G69" s="42">
        <v>0</v>
      </c>
      <c r="H69" s="42">
        <v>0</v>
      </c>
      <c r="I69" s="42">
        <v>0</v>
      </c>
      <c r="J69" s="42">
        <v>0</v>
      </c>
      <c r="K69" s="42">
        <v>0</v>
      </c>
      <c r="L69" s="42">
        <v>0</v>
      </c>
      <c r="M69" s="42">
        <v>0</v>
      </c>
      <c r="N69" s="42">
        <v>0</v>
      </c>
      <c r="O69" s="42">
        <v>0</v>
      </c>
      <c r="P69" s="42">
        <v>0</v>
      </c>
      <c r="Q69" s="42">
        <v>0</v>
      </c>
      <c r="R69" s="42">
        <v>0</v>
      </c>
      <c r="S69" s="42">
        <v>0</v>
      </c>
      <c r="T69" s="42">
        <v>0</v>
      </c>
      <c r="U69" s="42">
        <v>0</v>
      </c>
      <c r="V69" s="42">
        <v>0</v>
      </c>
      <c r="W69" s="42">
        <v>0</v>
      </c>
      <c r="X69" s="42">
        <v>0</v>
      </c>
      <c r="Y69" s="42">
        <v>0</v>
      </c>
      <c r="Z69" s="42">
        <v>0</v>
      </c>
      <c r="AA69" s="42">
        <v>0</v>
      </c>
      <c r="AB69" s="42">
        <v>0</v>
      </c>
      <c r="AC69" s="42">
        <v>0</v>
      </c>
      <c r="AD69" s="42">
        <v>0</v>
      </c>
      <c r="AE69" s="42">
        <v>0</v>
      </c>
      <c r="AF69" s="42">
        <v>0</v>
      </c>
      <c r="AG69" s="42">
        <v>0</v>
      </c>
      <c r="AH69" s="42">
        <v>0</v>
      </c>
      <c r="AI69" s="42">
        <v>0</v>
      </c>
      <c r="AJ69" s="42">
        <v>0</v>
      </c>
      <c r="AK69" s="42">
        <v>0</v>
      </c>
      <c r="AL69" s="42">
        <v>0</v>
      </c>
      <c r="AM69" s="42">
        <v>0</v>
      </c>
      <c r="AN69" s="42">
        <v>0</v>
      </c>
      <c r="AO69" s="42">
        <v>0</v>
      </c>
      <c r="AP69" s="42">
        <v>0</v>
      </c>
      <c r="AQ69" s="42">
        <v>0</v>
      </c>
      <c r="AR69" s="42">
        <v>0</v>
      </c>
      <c r="AS69" s="42">
        <v>0</v>
      </c>
      <c r="AT69" s="42">
        <v>0</v>
      </c>
      <c r="AU69" s="42">
        <v>0</v>
      </c>
      <c r="AV69" s="42">
        <v>0</v>
      </c>
      <c r="AW69" s="42">
        <v>0</v>
      </c>
      <c r="AX69" s="42">
        <v>0</v>
      </c>
      <c r="AZ69" s="28"/>
    </row>
    <row r="70" spans="2:52">
      <c r="B70" s="50"/>
      <c r="C70" s="43" t="s">
        <v>124</v>
      </c>
      <c r="D70" s="44"/>
      <c r="E70" s="26" t="s">
        <v>102</v>
      </c>
      <c r="F70" s="42">
        <v>0</v>
      </c>
      <c r="G70" s="42">
        <v>0</v>
      </c>
      <c r="H70" s="42">
        <v>0</v>
      </c>
      <c r="I70" s="42">
        <v>11.403</v>
      </c>
      <c r="J70" s="42">
        <v>0</v>
      </c>
      <c r="K70" s="42">
        <v>0</v>
      </c>
      <c r="L70" s="42">
        <v>0</v>
      </c>
      <c r="M70" s="42">
        <v>0</v>
      </c>
      <c r="N70" s="42">
        <v>0</v>
      </c>
      <c r="O70" s="42">
        <v>0</v>
      </c>
      <c r="P70" s="42">
        <v>0</v>
      </c>
      <c r="Q70" s="42">
        <v>0</v>
      </c>
      <c r="R70" s="42">
        <v>0</v>
      </c>
      <c r="S70" s="42">
        <v>0</v>
      </c>
      <c r="T70" s="42">
        <v>0</v>
      </c>
      <c r="U70" s="42">
        <v>0</v>
      </c>
      <c r="V70" s="42">
        <v>0</v>
      </c>
      <c r="W70" s="42">
        <v>0</v>
      </c>
      <c r="X70" s="42">
        <v>0</v>
      </c>
      <c r="Y70" s="42">
        <v>0</v>
      </c>
      <c r="Z70" s="42">
        <v>0</v>
      </c>
      <c r="AA70" s="42">
        <v>0</v>
      </c>
      <c r="AB70" s="42">
        <v>0</v>
      </c>
      <c r="AC70" s="42">
        <v>0</v>
      </c>
      <c r="AD70" s="42">
        <v>0</v>
      </c>
      <c r="AE70" s="42">
        <v>0</v>
      </c>
      <c r="AF70" s="42">
        <v>0</v>
      </c>
      <c r="AG70" s="42">
        <v>0</v>
      </c>
      <c r="AH70" s="42">
        <v>0</v>
      </c>
      <c r="AI70" s="42">
        <v>0</v>
      </c>
      <c r="AJ70" s="42">
        <v>0</v>
      </c>
      <c r="AK70" s="42">
        <v>0</v>
      </c>
      <c r="AL70" s="42">
        <v>0</v>
      </c>
      <c r="AM70" s="42">
        <v>0</v>
      </c>
      <c r="AN70" s="42">
        <v>0</v>
      </c>
      <c r="AO70" s="42">
        <v>0</v>
      </c>
      <c r="AP70" s="42">
        <v>0</v>
      </c>
      <c r="AQ70" s="42">
        <v>0</v>
      </c>
      <c r="AR70" s="42">
        <v>0</v>
      </c>
      <c r="AS70" s="42">
        <v>0</v>
      </c>
      <c r="AT70" s="42">
        <v>0</v>
      </c>
      <c r="AU70" s="42">
        <v>0</v>
      </c>
      <c r="AV70" s="42">
        <v>0</v>
      </c>
      <c r="AW70" s="42">
        <v>0</v>
      </c>
      <c r="AX70" s="42">
        <v>0</v>
      </c>
      <c r="AZ70" s="28"/>
    </row>
    <row r="71" spans="2:52">
      <c r="B71" s="50"/>
      <c r="C71" s="43" t="s">
        <v>125</v>
      </c>
      <c r="D71" s="43"/>
      <c r="E71" s="26" t="s">
        <v>102</v>
      </c>
      <c r="F71" s="42">
        <v>0</v>
      </c>
      <c r="G71" s="42">
        <v>0</v>
      </c>
      <c r="H71" s="42">
        <v>0</v>
      </c>
      <c r="I71" s="42">
        <v>0</v>
      </c>
      <c r="J71" s="42">
        <v>0</v>
      </c>
      <c r="K71" s="42">
        <v>0</v>
      </c>
      <c r="L71" s="42">
        <v>0</v>
      </c>
      <c r="M71" s="42">
        <v>0</v>
      </c>
      <c r="N71" s="42">
        <v>0</v>
      </c>
      <c r="O71" s="42">
        <v>0</v>
      </c>
      <c r="P71" s="42">
        <v>0</v>
      </c>
      <c r="Q71" s="42">
        <v>0</v>
      </c>
      <c r="R71" s="42">
        <v>0</v>
      </c>
      <c r="S71" s="42">
        <v>0</v>
      </c>
      <c r="T71" s="42">
        <v>0</v>
      </c>
      <c r="U71" s="42">
        <v>0</v>
      </c>
      <c r="V71" s="42">
        <v>0</v>
      </c>
      <c r="W71" s="42">
        <v>0</v>
      </c>
      <c r="X71" s="42">
        <v>0</v>
      </c>
      <c r="Y71" s="42">
        <v>0</v>
      </c>
      <c r="Z71" s="42">
        <v>0</v>
      </c>
      <c r="AA71" s="42">
        <v>0</v>
      </c>
      <c r="AB71" s="42">
        <v>0</v>
      </c>
      <c r="AC71" s="42">
        <v>0</v>
      </c>
      <c r="AD71" s="42">
        <v>0</v>
      </c>
      <c r="AE71" s="42">
        <v>0</v>
      </c>
      <c r="AF71" s="42">
        <v>0</v>
      </c>
      <c r="AG71" s="42">
        <v>1000</v>
      </c>
      <c r="AH71" s="42">
        <v>0</v>
      </c>
      <c r="AI71" s="42">
        <v>0</v>
      </c>
      <c r="AJ71" s="42">
        <v>0</v>
      </c>
      <c r="AK71" s="42">
        <v>0</v>
      </c>
      <c r="AL71" s="42">
        <v>0</v>
      </c>
      <c r="AM71" s="42">
        <v>0</v>
      </c>
      <c r="AN71" s="42">
        <v>0</v>
      </c>
      <c r="AO71" s="42">
        <v>0</v>
      </c>
      <c r="AP71" s="42">
        <v>0</v>
      </c>
      <c r="AQ71" s="42">
        <v>0</v>
      </c>
      <c r="AR71" s="42">
        <v>0</v>
      </c>
      <c r="AS71" s="42">
        <v>0</v>
      </c>
      <c r="AT71" s="42">
        <v>0</v>
      </c>
      <c r="AU71" s="42">
        <v>0</v>
      </c>
      <c r="AV71" s="42">
        <v>0</v>
      </c>
      <c r="AW71" s="42">
        <v>0</v>
      </c>
      <c r="AX71" s="42">
        <v>0</v>
      </c>
      <c r="AZ71" s="28"/>
    </row>
    <row r="72" spans="2:52">
      <c r="B72" s="50"/>
      <c r="C72" s="26" t="s">
        <v>126</v>
      </c>
      <c r="D72" s="43"/>
      <c r="E72" s="26" t="s">
        <v>102</v>
      </c>
      <c r="F72" s="42">
        <v>0</v>
      </c>
      <c r="G72" s="42">
        <v>0</v>
      </c>
      <c r="H72" s="42">
        <v>0</v>
      </c>
      <c r="I72" s="42">
        <v>0</v>
      </c>
      <c r="J72" s="42">
        <v>0</v>
      </c>
      <c r="K72" s="42">
        <v>0</v>
      </c>
      <c r="L72" s="42">
        <v>0</v>
      </c>
      <c r="M72" s="42">
        <v>0</v>
      </c>
      <c r="N72" s="42">
        <v>0</v>
      </c>
      <c r="O72" s="42">
        <v>0</v>
      </c>
      <c r="P72" s="42">
        <v>0</v>
      </c>
      <c r="Q72" s="42">
        <v>0</v>
      </c>
      <c r="R72" s="42">
        <v>0</v>
      </c>
      <c r="S72" s="42">
        <v>0</v>
      </c>
      <c r="T72" s="42">
        <v>0</v>
      </c>
      <c r="U72" s="42">
        <v>0</v>
      </c>
      <c r="V72" s="42">
        <v>0</v>
      </c>
      <c r="W72" s="42">
        <v>0</v>
      </c>
      <c r="X72" s="42">
        <v>0</v>
      </c>
      <c r="Y72" s="42">
        <v>0</v>
      </c>
      <c r="Z72" s="42">
        <v>0</v>
      </c>
      <c r="AA72" s="42">
        <v>0</v>
      </c>
      <c r="AB72" s="42">
        <v>0</v>
      </c>
      <c r="AC72" s="42">
        <v>0</v>
      </c>
      <c r="AD72" s="42">
        <v>0</v>
      </c>
      <c r="AE72" s="42">
        <v>0</v>
      </c>
      <c r="AF72" s="42">
        <v>0</v>
      </c>
      <c r="AG72" s="42">
        <v>1203.1895</v>
      </c>
      <c r="AH72" s="42">
        <v>0</v>
      </c>
      <c r="AI72" s="42">
        <v>0</v>
      </c>
      <c r="AJ72" s="42">
        <v>0</v>
      </c>
      <c r="AK72" s="42">
        <v>0</v>
      </c>
      <c r="AL72" s="42">
        <v>0</v>
      </c>
      <c r="AM72" s="42">
        <v>0</v>
      </c>
      <c r="AN72" s="42">
        <v>0</v>
      </c>
      <c r="AO72" s="42">
        <v>0</v>
      </c>
      <c r="AP72" s="42">
        <v>0</v>
      </c>
      <c r="AQ72" s="42">
        <v>0</v>
      </c>
      <c r="AR72" s="42">
        <v>0</v>
      </c>
      <c r="AS72" s="42">
        <v>0</v>
      </c>
      <c r="AT72" s="42">
        <v>0</v>
      </c>
      <c r="AU72" s="42">
        <v>0</v>
      </c>
      <c r="AV72" s="42">
        <v>0</v>
      </c>
      <c r="AW72" s="42">
        <v>0</v>
      </c>
      <c r="AX72" s="42">
        <v>0</v>
      </c>
      <c r="AZ72" s="28"/>
    </row>
    <row r="73" spans="2:52">
      <c r="B73" s="50"/>
      <c r="C73" s="26" t="s">
        <v>127</v>
      </c>
      <c r="D73" s="43"/>
      <c r="E73" s="26" t="s">
        <v>102</v>
      </c>
      <c r="F73" s="42">
        <v>0</v>
      </c>
      <c r="G73" s="42">
        <v>0</v>
      </c>
      <c r="H73" s="42">
        <v>0</v>
      </c>
      <c r="I73" s="42">
        <v>0</v>
      </c>
      <c r="J73" s="42">
        <v>0</v>
      </c>
      <c r="K73" s="42">
        <v>0</v>
      </c>
      <c r="L73" s="42">
        <v>0</v>
      </c>
      <c r="M73" s="42">
        <v>0</v>
      </c>
      <c r="N73" s="42">
        <v>0</v>
      </c>
      <c r="O73" s="42">
        <v>0</v>
      </c>
      <c r="P73" s="42">
        <v>0</v>
      </c>
      <c r="Q73" s="42">
        <v>0</v>
      </c>
      <c r="R73" s="42">
        <v>0</v>
      </c>
      <c r="S73" s="42">
        <v>0</v>
      </c>
      <c r="T73" s="42">
        <v>0</v>
      </c>
      <c r="U73" s="42">
        <v>0</v>
      </c>
      <c r="V73" s="42">
        <v>0</v>
      </c>
      <c r="W73" s="42">
        <v>0</v>
      </c>
      <c r="X73" s="42">
        <v>0</v>
      </c>
      <c r="Y73" s="42">
        <v>0</v>
      </c>
      <c r="Z73" s="42">
        <v>0</v>
      </c>
      <c r="AA73" s="42">
        <v>0</v>
      </c>
      <c r="AB73" s="42">
        <v>0</v>
      </c>
      <c r="AC73" s="42">
        <v>0</v>
      </c>
      <c r="AD73" s="42">
        <v>0</v>
      </c>
      <c r="AE73" s="42">
        <v>0</v>
      </c>
      <c r="AF73" s="42">
        <v>0</v>
      </c>
      <c r="AG73" s="42">
        <v>1000</v>
      </c>
      <c r="AH73" s="42">
        <v>0</v>
      </c>
      <c r="AI73" s="42">
        <v>0</v>
      </c>
      <c r="AJ73" s="42">
        <v>0</v>
      </c>
      <c r="AK73" s="42">
        <v>0</v>
      </c>
      <c r="AL73" s="42">
        <v>0</v>
      </c>
      <c r="AM73" s="42">
        <v>0</v>
      </c>
      <c r="AN73" s="42">
        <v>0</v>
      </c>
      <c r="AO73" s="42">
        <v>0</v>
      </c>
      <c r="AP73" s="42">
        <v>0</v>
      </c>
      <c r="AQ73" s="42">
        <v>0</v>
      </c>
      <c r="AR73" s="42">
        <v>0</v>
      </c>
      <c r="AS73" s="42">
        <v>0</v>
      </c>
      <c r="AT73" s="42">
        <v>0</v>
      </c>
      <c r="AU73" s="42">
        <v>0</v>
      </c>
      <c r="AV73" s="42">
        <v>0</v>
      </c>
      <c r="AW73" s="42">
        <v>0</v>
      </c>
      <c r="AX73" s="42">
        <v>0</v>
      </c>
      <c r="AZ73" s="28"/>
    </row>
    <row r="74" spans="2:52">
      <c r="B74" s="50"/>
      <c r="C74" s="26" t="s">
        <v>128</v>
      </c>
      <c r="D74" s="43"/>
      <c r="E74" s="26" t="s">
        <v>102</v>
      </c>
      <c r="F74" s="42">
        <v>0</v>
      </c>
      <c r="G74" s="42">
        <v>0</v>
      </c>
      <c r="H74" s="42">
        <v>0</v>
      </c>
      <c r="I74" s="42">
        <v>0</v>
      </c>
      <c r="J74" s="42">
        <v>0</v>
      </c>
      <c r="K74" s="42">
        <v>0</v>
      </c>
      <c r="L74" s="42">
        <v>0</v>
      </c>
      <c r="M74" s="42">
        <v>0</v>
      </c>
      <c r="N74" s="42">
        <v>0</v>
      </c>
      <c r="O74" s="42">
        <v>0</v>
      </c>
      <c r="P74" s="42">
        <v>0</v>
      </c>
      <c r="Q74" s="42">
        <v>0</v>
      </c>
      <c r="R74" s="42">
        <v>0</v>
      </c>
      <c r="S74" s="42">
        <v>0</v>
      </c>
      <c r="T74" s="42">
        <v>0</v>
      </c>
      <c r="U74" s="42">
        <v>0</v>
      </c>
      <c r="V74" s="42">
        <v>0</v>
      </c>
      <c r="W74" s="42">
        <v>0</v>
      </c>
      <c r="X74" s="42">
        <v>0</v>
      </c>
      <c r="Y74" s="42">
        <v>0</v>
      </c>
      <c r="Z74" s="42">
        <v>0</v>
      </c>
      <c r="AA74" s="42">
        <v>0</v>
      </c>
      <c r="AB74" s="42">
        <v>0</v>
      </c>
      <c r="AC74" s="42">
        <v>0</v>
      </c>
      <c r="AD74" s="42">
        <v>0</v>
      </c>
      <c r="AE74" s="42">
        <v>0</v>
      </c>
      <c r="AF74" s="42">
        <v>0</v>
      </c>
      <c r="AG74" s="42">
        <v>1203.1739</v>
      </c>
      <c r="AH74" s="42">
        <v>0</v>
      </c>
      <c r="AI74" s="42">
        <v>0</v>
      </c>
      <c r="AJ74" s="42">
        <v>0</v>
      </c>
      <c r="AK74" s="42">
        <v>0</v>
      </c>
      <c r="AL74" s="42">
        <v>0</v>
      </c>
      <c r="AM74" s="42">
        <v>0</v>
      </c>
      <c r="AN74" s="42">
        <v>0</v>
      </c>
      <c r="AO74" s="42">
        <v>0</v>
      </c>
      <c r="AP74" s="42">
        <v>0</v>
      </c>
      <c r="AQ74" s="42">
        <v>0</v>
      </c>
      <c r="AR74" s="42">
        <v>0</v>
      </c>
      <c r="AS74" s="42">
        <v>0</v>
      </c>
      <c r="AT74" s="42">
        <v>0</v>
      </c>
      <c r="AU74" s="42">
        <v>0</v>
      </c>
      <c r="AV74" s="42">
        <v>0</v>
      </c>
      <c r="AW74" s="42">
        <v>0</v>
      </c>
      <c r="AX74" s="42">
        <v>0</v>
      </c>
      <c r="AZ74" s="28"/>
    </row>
    <row r="75" spans="2:52">
      <c r="B75" s="49"/>
      <c r="C75" s="43"/>
      <c r="D75" s="43"/>
      <c r="E75" s="26"/>
      <c r="F75" s="51"/>
      <c r="G75" s="51"/>
      <c r="H75" s="51"/>
      <c r="I75" s="52"/>
      <c r="J75" s="52"/>
      <c r="K75" s="52"/>
      <c r="L75" s="52"/>
      <c r="M75" s="51"/>
      <c r="N75" s="51"/>
      <c r="O75" s="51"/>
      <c r="P75" s="51"/>
      <c r="Q75" s="51"/>
      <c r="R75" s="51"/>
      <c r="S75" s="51"/>
      <c r="T75" s="51"/>
      <c r="U75" s="51"/>
      <c r="V75" s="51"/>
      <c r="W75" s="51"/>
      <c r="X75" s="51"/>
      <c r="Y75" s="51"/>
      <c r="Z75" s="51"/>
      <c r="AA75" s="51"/>
      <c r="AB75" s="51"/>
      <c r="AC75" s="51"/>
      <c r="AD75" s="51"/>
      <c r="AE75" s="51"/>
      <c r="AF75" s="51"/>
      <c r="AG75" s="51"/>
      <c r="AH75" s="51"/>
      <c r="AI75" s="51"/>
      <c r="AJ75" s="51"/>
      <c r="AK75" s="51"/>
      <c r="AL75" s="51"/>
      <c r="AM75" s="26"/>
      <c r="AN75" s="26"/>
      <c r="AO75" s="26"/>
      <c r="AP75" s="26"/>
      <c r="AQ75" s="26"/>
      <c r="AR75" s="26"/>
      <c r="AS75" s="26"/>
      <c r="AT75" s="26"/>
      <c r="AU75" s="26"/>
      <c r="AV75" s="26"/>
      <c r="AW75" s="26"/>
      <c r="AX75" s="26"/>
      <c r="AZ75" s="28"/>
    </row>
    <row r="76" spans="2:52">
      <c r="B76" s="49"/>
      <c r="C76" s="43"/>
      <c r="D76" s="43"/>
      <c r="E76" s="43"/>
      <c r="F76" s="53"/>
      <c r="G76" s="53"/>
      <c r="H76" s="53"/>
      <c r="I76" s="53"/>
      <c r="J76" s="53"/>
      <c r="K76" s="53"/>
      <c r="L76" s="53"/>
      <c r="M76" s="53"/>
      <c r="N76" s="53"/>
      <c r="O76" s="53"/>
      <c r="P76" s="53"/>
      <c r="Q76" s="53"/>
      <c r="R76" s="53"/>
      <c r="S76" s="53"/>
      <c r="T76" s="53"/>
      <c r="U76" s="53"/>
      <c r="V76" s="53"/>
      <c r="W76" s="53"/>
      <c r="X76" s="53"/>
      <c r="Y76" s="53"/>
      <c r="Z76" s="53"/>
      <c r="AA76" s="53"/>
      <c r="AB76" s="53"/>
      <c r="AC76" s="53"/>
      <c r="AD76" s="53"/>
      <c r="AE76" s="53"/>
      <c r="AF76" s="53"/>
      <c r="AG76" s="53"/>
      <c r="AH76" s="53"/>
      <c r="AI76" s="53"/>
      <c r="AJ76" s="53"/>
      <c r="AK76" s="53"/>
      <c r="AL76" s="53"/>
      <c r="AM76" s="26"/>
      <c r="AN76" s="26"/>
      <c r="AO76" s="26"/>
      <c r="AP76" s="26"/>
      <c r="AQ76" s="26"/>
      <c r="AR76" s="26"/>
      <c r="AS76" s="26"/>
      <c r="AT76" s="26"/>
      <c r="AU76" s="26"/>
      <c r="AV76" s="26"/>
      <c r="AW76" s="26"/>
      <c r="AX76" s="26"/>
      <c r="AZ76" s="28"/>
    </row>
    <row r="77" spans="2:52">
      <c r="B77" s="23">
        <v>4.3</v>
      </c>
      <c r="C77" s="41" t="s">
        <v>131</v>
      </c>
      <c r="D77" s="26"/>
      <c r="E77" s="26"/>
      <c r="F77" s="54"/>
      <c r="G77" s="54"/>
      <c r="H77" s="54"/>
      <c r="I77" s="54"/>
      <c r="J77" s="54"/>
      <c r="K77" s="54"/>
      <c r="L77" s="54"/>
      <c r="M77" s="54"/>
      <c r="N77" s="54"/>
      <c r="O77" s="54"/>
      <c r="P77" s="54"/>
      <c r="Q77" s="54"/>
      <c r="R77" s="54"/>
      <c r="S77" s="54"/>
      <c r="T77" s="54"/>
      <c r="U77" s="54"/>
      <c r="V77" s="54"/>
      <c r="W77" s="54"/>
      <c r="X77" s="54"/>
      <c r="Y77" s="54"/>
      <c r="Z77" s="54"/>
      <c r="AA77" s="54"/>
      <c r="AB77" s="54"/>
      <c r="AC77" s="54"/>
      <c r="AD77" s="54"/>
      <c r="AE77" s="54"/>
      <c r="AF77" s="54"/>
      <c r="AG77" s="54"/>
      <c r="AH77" s="54"/>
      <c r="AI77" s="54"/>
      <c r="AJ77" s="54"/>
      <c r="AK77" s="54"/>
      <c r="AL77" s="54"/>
      <c r="AM77" s="26"/>
      <c r="AN77" s="26"/>
      <c r="AO77" s="26"/>
      <c r="AP77" s="26"/>
      <c r="AQ77" s="26"/>
      <c r="AR77" s="26"/>
      <c r="AS77" s="26"/>
      <c r="AT77" s="26"/>
      <c r="AU77" s="26"/>
      <c r="AV77" s="26"/>
      <c r="AW77" s="26"/>
      <c r="AX77" s="26"/>
      <c r="AZ77" s="28"/>
    </row>
    <row r="78" spans="2:52">
      <c r="B78" s="55"/>
      <c r="C78" s="26" t="s">
        <v>132</v>
      </c>
      <c r="D78" s="26"/>
      <c r="E78" s="26" t="s">
        <v>102</v>
      </c>
      <c r="F78" s="56">
        <f>+F79</f>
        <v>0</v>
      </c>
      <c r="G78" s="56">
        <f t="shared" ref="G78:AX78" si="1">+G79</f>
        <v>0</v>
      </c>
      <c r="H78" s="56">
        <f t="shared" si="1"/>
        <v>0</v>
      </c>
      <c r="I78" s="56">
        <f t="shared" si="1"/>
        <v>0</v>
      </c>
      <c r="J78" s="56">
        <f t="shared" si="1"/>
        <v>0</v>
      </c>
      <c r="K78" s="56">
        <f t="shared" si="1"/>
        <v>0</v>
      </c>
      <c r="L78" s="56">
        <f t="shared" si="1"/>
        <v>0</v>
      </c>
      <c r="M78" s="56">
        <f t="shared" si="1"/>
        <v>5.09</v>
      </c>
      <c r="N78" s="56">
        <f t="shared" si="1"/>
        <v>2.12</v>
      </c>
      <c r="O78" s="56">
        <f t="shared" si="1"/>
        <v>2.0499999999999998</v>
      </c>
      <c r="P78" s="56">
        <f t="shared" si="1"/>
        <v>0</v>
      </c>
      <c r="Q78" s="56">
        <f t="shared" si="1"/>
        <v>0.82</v>
      </c>
      <c r="R78" s="56">
        <f t="shared" si="1"/>
        <v>0.77</v>
      </c>
      <c r="S78" s="56">
        <f t="shared" si="1"/>
        <v>1.4</v>
      </c>
      <c r="T78" s="56">
        <f t="shared" si="1"/>
        <v>1.93</v>
      </c>
      <c r="U78" s="56">
        <f t="shared" si="1"/>
        <v>0</v>
      </c>
      <c r="V78" s="56">
        <f t="shared" si="1"/>
        <v>1.25</v>
      </c>
      <c r="W78" s="56">
        <f t="shared" si="1"/>
        <v>0.63</v>
      </c>
      <c r="X78" s="56">
        <f t="shared" si="1"/>
        <v>1.17</v>
      </c>
      <c r="Y78" s="56">
        <f t="shared" si="1"/>
        <v>2.54</v>
      </c>
      <c r="Z78" s="56">
        <f t="shared" si="1"/>
        <v>0</v>
      </c>
      <c r="AA78" s="56">
        <f t="shared" si="1"/>
        <v>0</v>
      </c>
      <c r="AB78" s="56">
        <f t="shared" si="1"/>
        <v>0</v>
      </c>
      <c r="AC78" s="56">
        <f t="shared" si="1"/>
        <v>1.91</v>
      </c>
      <c r="AD78" s="56">
        <f t="shared" si="1"/>
        <v>0</v>
      </c>
      <c r="AE78" s="56">
        <f t="shared" si="1"/>
        <v>0</v>
      </c>
      <c r="AF78" s="56">
        <f t="shared" si="1"/>
        <v>1.46</v>
      </c>
      <c r="AG78" s="56">
        <f t="shared" si="1"/>
        <v>0</v>
      </c>
      <c r="AH78" s="56">
        <f t="shared" si="1"/>
        <v>0</v>
      </c>
      <c r="AI78" s="56">
        <f t="shared" si="1"/>
        <v>1.0900000000000001</v>
      </c>
      <c r="AJ78" s="56">
        <f t="shared" si="1"/>
        <v>1.74</v>
      </c>
      <c r="AK78" s="56">
        <f t="shared" si="1"/>
        <v>0</v>
      </c>
      <c r="AL78" s="56">
        <f t="shared" si="1"/>
        <v>1.27</v>
      </c>
      <c r="AM78" s="56">
        <f t="shared" si="1"/>
        <v>0</v>
      </c>
      <c r="AN78" s="56">
        <f t="shared" si="1"/>
        <v>0.3</v>
      </c>
      <c r="AO78" s="56">
        <f t="shared" si="1"/>
        <v>0</v>
      </c>
      <c r="AP78" s="56">
        <f t="shared" si="1"/>
        <v>0.11</v>
      </c>
      <c r="AQ78" s="56">
        <f t="shared" si="1"/>
        <v>0</v>
      </c>
      <c r="AR78" s="56">
        <f t="shared" si="1"/>
        <v>0</v>
      </c>
      <c r="AS78" s="56">
        <f t="shared" si="1"/>
        <v>0</v>
      </c>
      <c r="AT78" s="56">
        <f t="shared" si="1"/>
        <v>0</v>
      </c>
      <c r="AU78" s="56">
        <f t="shared" si="1"/>
        <v>0</v>
      </c>
      <c r="AV78" s="56">
        <f t="shared" si="1"/>
        <v>0</v>
      </c>
      <c r="AW78" s="56">
        <f t="shared" si="1"/>
        <v>0</v>
      </c>
      <c r="AX78" s="56">
        <f t="shared" si="1"/>
        <v>0</v>
      </c>
      <c r="AZ78" s="28"/>
    </row>
    <row r="79" spans="2:52">
      <c r="B79" s="55"/>
      <c r="C79" s="26" t="s">
        <v>133</v>
      </c>
      <c r="D79" s="26"/>
      <c r="E79" s="26" t="s">
        <v>102</v>
      </c>
      <c r="F79" s="56">
        <v>0</v>
      </c>
      <c r="G79" s="56">
        <v>0</v>
      </c>
      <c r="H79" s="56">
        <v>0</v>
      </c>
      <c r="I79" s="56">
        <v>0</v>
      </c>
      <c r="J79" s="56">
        <v>0</v>
      </c>
      <c r="K79" s="56">
        <v>0</v>
      </c>
      <c r="L79" s="56">
        <v>0</v>
      </c>
      <c r="M79" s="56">
        <v>5.09</v>
      </c>
      <c r="N79" s="56">
        <v>2.12</v>
      </c>
      <c r="O79" s="56">
        <v>2.0499999999999998</v>
      </c>
      <c r="P79" s="56">
        <v>0</v>
      </c>
      <c r="Q79" s="56">
        <v>0.82</v>
      </c>
      <c r="R79" s="56">
        <v>0.77</v>
      </c>
      <c r="S79" s="56">
        <v>1.4</v>
      </c>
      <c r="T79" s="56">
        <v>1.93</v>
      </c>
      <c r="U79" s="56">
        <v>0</v>
      </c>
      <c r="V79" s="56">
        <v>1.25</v>
      </c>
      <c r="W79" s="56">
        <v>0.63</v>
      </c>
      <c r="X79" s="56">
        <v>1.17</v>
      </c>
      <c r="Y79" s="56">
        <v>2.54</v>
      </c>
      <c r="Z79" s="56">
        <v>0</v>
      </c>
      <c r="AA79" s="56">
        <v>0</v>
      </c>
      <c r="AB79" s="56">
        <v>0</v>
      </c>
      <c r="AC79" s="56">
        <v>1.91</v>
      </c>
      <c r="AD79" s="56">
        <v>0</v>
      </c>
      <c r="AE79" s="56">
        <v>0</v>
      </c>
      <c r="AF79" s="56">
        <v>1.46</v>
      </c>
      <c r="AG79" s="56">
        <v>0</v>
      </c>
      <c r="AH79" s="56">
        <v>0</v>
      </c>
      <c r="AI79" s="56">
        <v>1.0900000000000001</v>
      </c>
      <c r="AJ79" s="56">
        <v>1.74</v>
      </c>
      <c r="AK79" s="56">
        <v>0</v>
      </c>
      <c r="AL79" s="56">
        <v>1.27</v>
      </c>
      <c r="AM79" s="56">
        <v>0</v>
      </c>
      <c r="AN79" s="56">
        <v>0.3</v>
      </c>
      <c r="AO79" s="56">
        <v>0</v>
      </c>
      <c r="AP79" s="56">
        <v>0.11</v>
      </c>
      <c r="AQ79" s="56">
        <v>0</v>
      </c>
      <c r="AR79" s="56">
        <v>0</v>
      </c>
      <c r="AS79" s="56">
        <v>0</v>
      </c>
      <c r="AT79" s="56">
        <v>0</v>
      </c>
      <c r="AU79" s="56">
        <v>0</v>
      </c>
      <c r="AV79" s="56">
        <v>0</v>
      </c>
      <c r="AW79" s="56">
        <v>0</v>
      </c>
      <c r="AX79" s="56">
        <v>0</v>
      </c>
      <c r="AZ79" s="28"/>
    </row>
    <row r="80" spans="2:52">
      <c r="B80" s="55"/>
      <c r="C80" s="26" t="s">
        <v>134</v>
      </c>
      <c r="D80" s="26"/>
      <c r="E80" s="26" t="s">
        <v>102</v>
      </c>
      <c r="F80" s="56">
        <f t="shared" ref="F80:AX80" si="2">+F81</f>
        <v>0</v>
      </c>
      <c r="G80" s="56">
        <f t="shared" si="2"/>
        <v>0.34119303999999989</v>
      </c>
      <c r="H80" s="56">
        <f t="shared" si="2"/>
        <v>0.31626707000000004</v>
      </c>
      <c r="I80" s="56">
        <f t="shared" si="2"/>
        <v>0</v>
      </c>
      <c r="J80" s="56">
        <f t="shared" si="2"/>
        <v>0</v>
      </c>
      <c r="K80" s="56">
        <f t="shared" si="2"/>
        <v>0</v>
      </c>
      <c r="L80" s="56">
        <f t="shared" si="2"/>
        <v>0</v>
      </c>
      <c r="M80" s="56">
        <f t="shared" si="2"/>
        <v>0</v>
      </c>
      <c r="N80" s="56">
        <f t="shared" si="2"/>
        <v>0</v>
      </c>
      <c r="O80" s="56">
        <f t="shared" si="2"/>
        <v>0</v>
      </c>
      <c r="P80" s="56">
        <f t="shared" si="2"/>
        <v>0</v>
      </c>
      <c r="Q80" s="56">
        <f t="shared" si="2"/>
        <v>0</v>
      </c>
      <c r="R80" s="56">
        <f t="shared" si="2"/>
        <v>0</v>
      </c>
      <c r="S80" s="56">
        <f t="shared" si="2"/>
        <v>0</v>
      </c>
      <c r="T80" s="56">
        <f t="shared" si="2"/>
        <v>0</v>
      </c>
      <c r="U80" s="56">
        <f t="shared" si="2"/>
        <v>0</v>
      </c>
      <c r="V80" s="56">
        <f t="shared" si="2"/>
        <v>0</v>
      </c>
      <c r="W80" s="56">
        <f t="shared" si="2"/>
        <v>0</v>
      </c>
      <c r="X80" s="56">
        <f t="shared" si="2"/>
        <v>0</v>
      </c>
      <c r="Y80" s="56">
        <f t="shared" si="2"/>
        <v>0</v>
      </c>
      <c r="Z80" s="56">
        <f t="shared" si="2"/>
        <v>0</v>
      </c>
      <c r="AA80" s="56">
        <f t="shared" si="2"/>
        <v>35.013177089999971</v>
      </c>
      <c r="AB80" s="56">
        <f t="shared" si="2"/>
        <v>0</v>
      </c>
      <c r="AC80" s="56">
        <f t="shared" si="2"/>
        <v>0</v>
      </c>
      <c r="AD80" s="56">
        <f t="shared" si="2"/>
        <v>0</v>
      </c>
      <c r="AE80" s="56">
        <f t="shared" si="2"/>
        <v>35.999859109999989</v>
      </c>
      <c r="AF80" s="56">
        <f t="shared" si="2"/>
        <v>0</v>
      </c>
      <c r="AG80" s="56">
        <f t="shared" si="2"/>
        <v>27.631441329999998</v>
      </c>
      <c r="AH80" s="56">
        <f t="shared" si="2"/>
        <v>36.014950640000016</v>
      </c>
      <c r="AI80" s="56">
        <f t="shared" si="2"/>
        <v>0</v>
      </c>
      <c r="AJ80" s="56">
        <f t="shared" si="2"/>
        <v>0</v>
      </c>
      <c r="AK80" s="56">
        <f t="shared" si="2"/>
        <v>0</v>
      </c>
      <c r="AL80" s="56">
        <f t="shared" si="2"/>
        <v>0</v>
      </c>
      <c r="AM80" s="56">
        <f t="shared" si="2"/>
        <v>0</v>
      </c>
      <c r="AN80" s="56">
        <f t="shared" si="2"/>
        <v>0</v>
      </c>
      <c r="AO80" s="56">
        <f t="shared" si="2"/>
        <v>0</v>
      </c>
      <c r="AP80" s="56">
        <f t="shared" si="2"/>
        <v>0</v>
      </c>
      <c r="AQ80" s="56">
        <f t="shared" si="2"/>
        <v>0</v>
      </c>
      <c r="AR80" s="56">
        <f t="shared" si="2"/>
        <v>0</v>
      </c>
      <c r="AS80" s="56">
        <f t="shared" si="2"/>
        <v>0</v>
      </c>
      <c r="AT80" s="56">
        <f t="shared" si="2"/>
        <v>0</v>
      </c>
      <c r="AU80" s="56">
        <f t="shared" si="2"/>
        <v>0</v>
      </c>
      <c r="AV80" s="56">
        <f t="shared" si="2"/>
        <v>0</v>
      </c>
      <c r="AW80" s="56">
        <f t="shared" si="2"/>
        <v>0</v>
      </c>
      <c r="AX80" s="56">
        <f t="shared" si="2"/>
        <v>0</v>
      </c>
      <c r="AZ80" s="28"/>
    </row>
    <row r="81" spans="2:52">
      <c r="B81" s="55"/>
      <c r="C81" s="26" t="s">
        <v>135</v>
      </c>
      <c r="D81" s="26"/>
      <c r="E81" s="26" t="s">
        <v>102</v>
      </c>
      <c r="F81" s="56">
        <v>0</v>
      </c>
      <c r="G81" s="56">
        <v>0.34119303999999989</v>
      </c>
      <c r="H81" s="56">
        <v>0.31626707000000004</v>
      </c>
      <c r="I81" s="56">
        <v>0</v>
      </c>
      <c r="J81" s="56">
        <v>0</v>
      </c>
      <c r="K81" s="56">
        <v>0</v>
      </c>
      <c r="L81" s="56">
        <v>0</v>
      </c>
      <c r="M81" s="56">
        <v>0</v>
      </c>
      <c r="N81" s="56">
        <v>0</v>
      </c>
      <c r="O81" s="56">
        <v>0</v>
      </c>
      <c r="P81" s="56">
        <v>0</v>
      </c>
      <c r="Q81" s="56">
        <v>0</v>
      </c>
      <c r="R81" s="56">
        <v>0</v>
      </c>
      <c r="S81" s="56">
        <v>0</v>
      </c>
      <c r="T81" s="56">
        <v>0</v>
      </c>
      <c r="U81" s="56">
        <v>0</v>
      </c>
      <c r="V81" s="56">
        <v>0</v>
      </c>
      <c r="W81" s="56">
        <v>0</v>
      </c>
      <c r="X81" s="56">
        <v>0</v>
      </c>
      <c r="Y81" s="56">
        <v>0</v>
      </c>
      <c r="Z81" s="56">
        <v>0</v>
      </c>
      <c r="AA81" s="56">
        <v>35.013177089999971</v>
      </c>
      <c r="AB81" s="56">
        <v>0</v>
      </c>
      <c r="AC81" s="56">
        <v>0</v>
      </c>
      <c r="AD81" s="56">
        <v>0</v>
      </c>
      <c r="AE81" s="56">
        <v>35.999859109999989</v>
      </c>
      <c r="AF81" s="56">
        <v>0</v>
      </c>
      <c r="AG81" s="56">
        <v>27.631441329999998</v>
      </c>
      <c r="AH81" s="56">
        <v>36.014950640000016</v>
      </c>
      <c r="AI81" s="56">
        <v>0</v>
      </c>
      <c r="AJ81" s="56">
        <v>0</v>
      </c>
      <c r="AK81" s="56">
        <v>0</v>
      </c>
      <c r="AL81" s="56">
        <v>0</v>
      </c>
      <c r="AM81" s="56">
        <v>0</v>
      </c>
      <c r="AN81" s="56">
        <v>0</v>
      </c>
      <c r="AO81" s="56">
        <v>0</v>
      </c>
      <c r="AP81" s="56">
        <v>0</v>
      </c>
      <c r="AQ81" s="56">
        <v>0</v>
      </c>
      <c r="AR81" s="56">
        <v>0</v>
      </c>
      <c r="AS81" s="56">
        <v>0</v>
      </c>
      <c r="AT81" s="56">
        <v>0</v>
      </c>
      <c r="AU81" s="56">
        <v>0</v>
      </c>
      <c r="AV81" s="56">
        <v>0</v>
      </c>
      <c r="AW81" s="56">
        <v>0</v>
      </c>
      <c r="AX81" s="56">
        <v>0</v>
      </c>
      <c r="AZ81" s="28"/>
    </row>
    <row r="82" spans="2:52">
      <c r="B82" s="55"/>
      <c r="C82" s="26" t="s">
        <v>136</v>
      </c>
      <c r="D82" s="26"/>
      <c r="E82" s="26" t="s">
        <v>102</v>
      </c>
      <c r="F82" s="56">
        <f t="shared" ref="F82:AX82" si="3">+F83</f>
        <v>0</v>
      </c>
      <c r="G82" s="56">
        <f t="shared" si="3"/>
        <v>0.32599545000000002</v>
      </c>
      <c r="H82" s="56">
        <f t="shared" si="3"/>
        <v>0.30832150999999997</v>
      </c>
      <c r="I82" s="56">
        <f t="shared" si="3"/>
        <v>0</v>
      </c>
      <c r="J82" s="56">
        <f t="shared" si="3"/>
        <v>0</v>
      </c>
      <c r="K82" s="56">
        <f t="shared" si="3"/>
        <v>0</v>
      </c>
      <c r="L82" s="56">
        <f t="shared" si="3"/>
        <v>0</v>
      </c>
      <c r="M82" s="56">
        <f t="shared" si="3"/>
        <v>0</v>
      </c>
      <c r="N82" s="56">
        <f t="shared" si="3"/>
        <v>0</v>
      </c>
      <c r="O82" s="56">
        <f t="shared" si="3"/>
        <v>0</v>
      </c>
      <c r="P82" s="56">
        <f t="shared" si="3"/>
        <v>0</v>
      </c>
      <c r="Q82" s="56">
        <f t="shared" si="3"/>
        <v>0</v>
      </c>
      <c r="R82" s="56">
        <f t="shared" si="3"/>
        <v>0</v>
      </c>
      <c r="S82" s="56">
        <f t="shared" si="3"/>
        <v>0</v>
      </c>
      <c r="T82" s="56">
        <f t="shared" si="3"/>
        <v>0</v>
      </c>
      <c r="U82" s="56">
        <f t="shared" si="3"/>
        <v>0</v>
      </c>
      <c r="V82" s="56">
        <f t="shared" si="3"/>
        <v>0</v>
      </c>
      <c r="W82" s="56">
        <f t="shared" si="3"/>
        <v>0</v>
      </c>
      <c r="X82" s="56">
        <f t="shared" si="3"/>
        <v>0</v>
      </c>
      <c r="Y82" s="56">
        <f t="shared" si="3"/>
        <v>0</v>
      </c>
      <c r="Z82" s="56">
        <f t="shared" si="3"/>
        <v>0</v>
      </c>
      <c r="AA82" s="56">
        <f t="shared" si="3"/>
        <v>34.219270229999992</v>
      </c>
      <c r="AB82" s="56">
        <f t="shared" si="3"/>
        <v>0</v>
      </c>
      <c r="AC82" s="56">
        <f t="shared" si="3"/>
        <v>0</v>
      </c>
      <c r="AD82" s="56">
        <f t="shared" si="3"/>
        <v>0</v>
      </c>
      <c r="AE82" s="56">
        <f t="shared" si="3"/>
        <v>36.459482449999996</v>
      </c>
      <c r="AF82" s="56">
        <f t="shared" si="3"/>
        <v>0</v>
      </c>
      <c r="AG82" s="56">
        <f t="shared" si="3"/>
        <v>31.454614560000003</v>
      </c>
      <c r="AH82" s="56">
        <f t="shared" si="3"/>
        <v>35.300672260000006</v>
      </c>
      <c r="AI82" s="56">
        <f t="shared" si="3"/>
        <v>0</v>
      </c>
      <c r="AJ82" s="56">
        <f t="shared" si="3"/>
        <v>0</v>
      </c>
      <c r="AK82" s="56">
        <f t="shared" si="3"/>
        <v>0</v>
      </c>
      <c r="AL82" s="56">
        <f t="shared" si="3"/>
        <v>0</v>
      </c>
      <c r="AM82" s="56">
        <f t="shared" si="3"/>
        <v>0</v>
      </c>
      <c r="AN82" s="56">
        <f t="shared" si="3"/>
        <v>0</v>
      </c>
      <c r="AO82" s="56">
        <f t="shared" si="3"/>
        <v>0</v>
      </c>
      <c r="AP82" s="56">
        <f t="shared" si="3"/>
        <v>0</v>
      </c>
      <c r="AQ82" s="56">
        <f t="shared" si="3"/>
        <v>0</v>
      </c>
      <c r="AR82" s="56">
        <f t="shared" si="3"/>
        <v>0</v>
      </c>
      <c r="AS82" s="56">
        <f t="shared" si="3"/>
        <v>0</v>
      </c>
      <c r="AT82" s="56">
        <f t="shared" si="3"/>
        <v>0</v>
      </c>
      <c r="AU82" s="56">
        <f t="shared" si="3"/>
        <v>0</v>
      </c>
      <c r="AV82" s="56">
        <f t="shared" si="3"/>
        <v>0</v>
      </c>
      <c r="AW82" s="56">
        <f t="shared" si="3"/>
        <v>0</v>
      </c>
      <c r="AX82" s="56">
        <f t="shared" si="3"/>
        <v>0</v>
      </c>
      <c r="AZ82" s="28"/>
    </row>
    <row r="83" spans="2:52">
      <c r="B83" s="55"/>
      <c r="C83" s="26" t="s">
        <v>137</v>
      </c>
      <c r="D83" s="26"/>
      <c r="E83" s="26" t="s">
        <v>102</v>
      </c>
      <c r="F83" s="56">
        <v>0</v>
      </c>
      <c r="G83" s="56">
        <v>0.32599545000000002</v>
      </c>
      <c r="H83" s="56">
        <v>0.30832150999999997</v>
      </c>
      <c r="I83" s="56">
        <v>0</v>
      </c>
      <c r="J83" s="56">
        <v>0</v>
      </c>
      <c r="K83" s="56">
        <v>0</v>
      </c>
      <c r="L83" s="56">
        <v>0</v>
      </c>
      <c r="M83" s="56">
        <v>0</v>
      </c>
      <c r="N83" s="56">
        <v>0</v>
      </c>
      <c r="O83" s="56">
        <v>0</v>
      </c>
      <c r="P83" s="56">
        <v>0</v>
      </c>
      <c r="Q83" s="56">
        <v>0</v>
      </c>
      <c r="R83" s="56">
        <v>0</v>
      </c>
      <c r="S83" s="56">
        <v>0</v>
      </c>
      <c r="T83" s="56">
        <v>0</v>
      </c>
      <c r="U83" s="56">
        <v>0</v>
      </c>
      <c r="V83" s="56">
        <v>0</v>
      </c>
      <c r="W83" s="56">
        <v>0</v>
      </c>
      <c r="X83" s="56">
        <v>0</v>
      </c>
      <c r="Y83" s="56">
        <v>0</v>
      </c>
      <c r="Z83" s="56">
        <v>0</v>
      </c>
      <c r="AA83" s="56">
        <v>34.219270229999992</v>
      </c>
      <c r="AB83" s="56">
        <v>0</v>
      </c>
      <c r="AC83" s="56">
        <v>0</v>
      </c>
      <c r="AD83" s="56">
        <v>0</v>
      </c>
      <c r="AE83" s="56">
        <v>36.459482449999996</v>
      </c>
      <c r="AF83" s="56">
        <v>0</v>
      </c>
      <c r="AG83" s="56">
        <v>31.454614560000003</v>
      </c>
      <c r="AH83" s="56">
        <v>35.300672260000006</v>
      </c>
      <c r="AI83" s="56">
        <v>0</v>
      </c>
      <c r="AJ83" s="56">
        <v>0</v>
      </c>
      <c r="AK83" s="56">
        <v>0</v>
      </c>
      <c r="AL83" s="56">
        <v>0</v>
      </c>
      <c r="AM83" s="56">
        <v>0</v>
      </c>
      <c r="AN83" s="56">
        <v>0</v>
      </c>
      <c r="AO83" s="56">
        <v>0</v>
      </c>
      <c r="AP83" s="56">
        <v>0</v>
      </c>
      <c r="AQ83" s="56">
        <v>0</v>
      </c>
      <c r="AR83" s="56">
        <v>0</v>
      </c>
      <c r="AS83" s="56">
        <v>0</v>
      </c>
      <c r="AT83" s="56">
        <v>0</v>
      </c>
      <c r="AU83" s="56">
        <v>0</v>
      </c>
      <c r="AV83" s="56">
        <v>0</v>
      </c>
      <c r="AW83" s="56">
        <v>0</v>
      </c>
      <c r="AX83" s="56">
        <v>0</v>
      </c>
      <c r="AZ83" s="28"/>
    </row>
    <row r="84" spans="2:52">
      <c r="B84" s="55"/>
      <c r="C84" s="26" t="s">
        <v>138</v>
      </c>
      <c r="D84" s="26"/>
      <c r="E84" s="26" t="s">
        <v>102</v>
      </c>
      <c r="F84" s="56">
        <f t="shared" ref="F84:AX84" si="4">+F85</f>
        <v>0</v>
      </c>
      <c r="G84" s="56">
        <f t="shared" si="4"/>
        <v>0.36</v>
      </c>
      <c r="H84" s="56">
        <f t="shared" si="4"/>
        <v>0.36</v>
      </c>
      <c r="I84" s="56">
        <f t="shared" si="4"/>
        <v>0.36</v>
      </c>
      <c r="J84" s="56">
        <f t="shared" si="4"/>
        <v>0</v>
      </c>
      <c r="K84" s="56">
        <f t="shared" si="4"/>
        <v>0</v>
      </c>
      <c r="L84" s="56">
        <f t="shared" si="4"/>
        <v>0</v>
      </c>
      <c r="M84" s="56">
        <f t="shared" si="4"/>
        <v>0</v>
      </c>
      <c r="N84" s="56">
        <f t="shared" si="4"/>
        <v>0</v>
      </c>
      <c r="O84" s="56">
        <f t="shared" si="4"/>
        <v>0</v>
      </c>
      <c r="P84" s="56">
        <f t="shared" si="4"/>
        <v>0.44000000000000006</v>
      </c>
      <c r="Q84" s="56">
        <f t="shared" si="4"/>
        <v>0.36</v>
      </c>
      <c r="R84" s="56">
        <f t="shared" si="4"/>
        <v>0</v>
      </c>
      <c r="S84" s="56">
        <f t="shared" si="4"/>
        <v>0</v>
      </c>
      <c r="T84" s="56">
        <f t="shared" si="4"/>
        <v>0</v>
      </c>
      <c r="U84" s="56">
        <f t="shared" si="4"/>
        <v>0</v>
      </c>
      <c r="V84" s="56">
        <f t="shared" si="4"/>
        <v>0</v>
      </c>
      <c r="W84" s="56">
        <f t="shared" si="4"/>
        <v>0</v>
      </c>
      <c r="X84" s="56">
        <f t="shared" si="4"/>
        <v>0</v>
      </c>
      <c r="Y84" s="56">
        <f t="shared" si="4"/>
        <v>0</v>
      </c>
      <c r="Z84" s="56">
        <f t="shared" si="4"/>
        <v>0</v>
      </c>
      <c r="AA84" s="56">
        <f t="shared" si="4"/>
        <v>0</v>
      </c>
      <c r="AB84" s="56">
        <f t="shared" si="4"/>
        <v>0.36</v>
      </c>
      <c r="AC84" s="56">
        <f t="shared" si="4"/>
        <v>0</v>
      </c>
      <c r="AD84" s="56">
        <f t="shared" si="4"/>
        <v>0.46000000000000008</v>
      </c>
      <c r="AE84" s="56">
        <f t="shared" si="4"/>
        <v>0</v>
      </c>
      <c r="AF84" s="56">
        <f t="shared" si="4"/>
        <v>0</v>
      </c>
      <c r="AG84" s="56">
        <f t="shared" si="4"/>
        <v>0</v>
      </c>
      <c r="AH84" s="56">
        <f t="shared" si="4"/>
        <v>35.65</v>
      </c>
      <c r="AI84" s="56">
        <f t="shared" si="4"/>
        <v>0</v>
      </c>
      <c r="AJ84" s="56">
        <f t="shared" si="4"/>
        <v>0</v>
      </c>
      <c r="AK84" s="56">
        <f t="shared" si="4"/>
        <v>0.35</v>
      </c>
      <c r="AL84" s="56">
        <f t="shared" si="4"/>
        <v>0</v>
      </c>
      <c r="AM84" s="56">
        <f t="shared" si="4"/>
        <v>0</v>
      </c>
      <c r="AN84" s="56">
        <f t="shared" si="4"/>
        <v>0</v>
      </c>
      <c r="AO84" s="56">
        <f t="shared" si="4"/>
        <v>0</v>
      </c>
      <c r="AP84" s="56">
        <f t="shared" si="4"/>
        <v>0</v>
      </c>
      <c r="AQ84" s="56">
        <f t="shared" si="4"/>
        <v>0</v>
      </c>
      <c r="AR84" s="56">
        <f t="shared" si="4"/>
        <v>0</v>
      </c>
      <c r="AS84" s="56">
        <f t="shared" si="4"/>
        <v>0</v>
      </c>
      <c r="AT84" s="56">
        <f t="shared" si="4"/>
        <v>0</v>
      </c>
      <c r="AU84" s="56">
        <f t="shared" si="4"/>
        <v>0</v>
      </c>
      <c r="AV84" s="56">
        <f t="shared" si="4"/>
        <v>0</v>
      </c>
      <c r="AW84" s="56">
        <f t="shared" si="4"/>
        <v>0</v>
      </c>
      <c r="AX84" s="56">
        <f t="shared" si="4"/>
        <v>0</v>
      </c>
      <c r="AZ84" s="28"/>
    </row>
    <row r="85" spans="2:52">
      <c r="B85" s="55"/>
      <c r="C85" s="26" t="s">
        <v>139</v>
      </c>
      <c r="D85" s="26"/>
      <c r="E85" s="26" t="s">
        <v>102</v>
      </c>
      <c r="F85" s="56">
        <v>0</v>
      </c>
      <c r="G85" s="56">
        <v>0.36</v>
      </c>
      <c r="H85" s="56">
        <v>0.36</v>
      </c>
      <c r="I85" s="56">
        <v>0.36</v>
      </c>
      <c r="J85" s="56">
        <v>0</v>
      </c>
      <c r="K85" s="56">
        <v>0</v>
      </c>
      <c r="L85" s="56">
        <v>0</v>
      </c>
      <c r="M85" s="56">
        <v>0</v>
      </c>
      <c r="N85" s="56">
        <v>0</v>
      </c>
      <c r="O85" s="56">
        <v>0</v>
      </c>
      <c r="P85" s="56">
        <v>0.44000000000000006</v>
      </c>
      <c r="Q85" s="56">
        <v>0.36</v>
      </c>
      <c r="R85" s="56">
        <v>0</v>
      </c>
      <c r="S85" s="56">
        <v>0</v>
      </c>
      <c r="T85" s="56">
        <v>0</v>
      </c>
      <c r="U85" s="56">
        <v>0</v>
      </c>
      <c r="V85" s="56">
        <v>0</v>
      </c>
      <c r="W85" s="56">
        <v>0</v>
      </c>
      <c r="X85" s="56">
        <v>0</v>
      </c>
      <c r="Y85" s="56">
        <v>0</v>
      </c>
      <c r="Z85" s="56">
        <v>0</v>
      </c>
      <c r="AA85" s="56">
        <v>0</v>
      </c>
      <c r="AB85" s="56">
        <v>0.36</v>
      </c>
      <c r="AC85" s="56">
        <v>0</v>
      </c>
      <c r="AD85" s="56">
        <v>0.46000000000000008</v>
      </c>
      <c r="AE85" s="56">
        <v>0</v>
      </c>
      <c r="AF85" s="56">
        <v>0</v>
      </c>
      <c r="AG85" s="56">
        <v>0</v>
      </c>
      <c r="AH85" s="56">
        <v>35.65</v>
      </c>
      <c r="AI85" s="56">
        <v>0</v>
      </c>
      <c r="AJ85" s="56">
        <v>0</v>
      </c>
      <c r="AK85" s="56">
        <v>0.35</v>
      </c>
      <c r="AL85" s="56">
        <v>0</v>
      </c>
      <c r="AM85" s="56">
        <v>0</v>
      </c>
      <c r="AN85" s="56">
        <v>0</v>
      </c>
      <c r="AO85" s="56">
        <v>0</v>
      </c>
      <c r="AP85" s="56">
        <v>0</v>
      </c>
      <c r="AQ85" s="56">
        <v>0</v>
      </c>
      <c r="AR85" s="56">
        <v>0</v>
      </c>
      <c r="AS85" s="56">
        <v>0</v>
      </c>
      <c r="AT85" s="56">
        <v>0</v>
      </c>
      <c r="AU85" s="56">
        <v>0</v>
      </c>
      <c r="AV85" s="56">
        <v>0</v>
      </c>
      <c r="AW85" s="56">
        <v>0</v>
      </c>
      <c r="AX85" s="56">
        <v>0</v>
      </c>
      <c r="AZ85" s="28"/>
    </row>
    <row r="86" spans="2:52">
      <c r="B86" s="55"/>
      <c r="C86" s="43" t="s">
        <v>140</v>
      </c>
      <c r="D86" s="43"/>
      <c r="E86" s="26" t="s">
        <v>102</v>
      </c>
      <c r="F86" s="56">
        <f t="shared" ref="F86:AX86" si="5">+F87</f>
        <v>0</v>
      </c>
      <c r="G86" s="56">
        <f t="shared" si="5"/>
        <v>0</v>
      </c>
      <c r="H86" s="56">
        <f t="shared" si="5"/>
        <v>0.36</v>
      </c>
      <c r="I86" s="56">
        <f t="shared" si="5"/>
        <v>0.36</v>
      </c>
      <c r="J86" s="56">
        <f t="shared" si="5"/>
        <v>0</v>
      </c>
      <c r="K86" s="56">
        <f t="shared" si="5"/>
        <v>0</v>
      </c>
      <c r="L86" s="56">
        <f t="shared" si="5"/>
        <v>0</v>
      </c>
      <c r="M86" s="56">
        <f t="shared" si="5"/>
        <v>0</v>
      </c>
      <c r="N86" s="56">
        <f t="shared" si="5"/>
        <v>0</v>
      </c>
      <c r="O86" s="56">
        <f t="shared" si="5"/>
        <v>0</v>
      </c>
      <c r="P86" s="56">
        <f t="shared" si="5"/>
        <v>0.45</v>
      </c>
      <c r="Q86" s="56">
        <f t="shared" si="5"/>
        <v>0.36</v>
      </c>
      <c r="R86" s="56">
        <f t="shared" si="5"/>
        <v>0</v>
      </c>
      <c r="S86" s="56">
        <f t="shared" si="5"/>
        <v>0</v>
      </c>
      <c r="T86" s="56">
        <f t="shared" si="5"/>
        <v>0</v>
      </c>
      <c r="U86" s="56">
        <f t="shared" si="5"/>
        <v>0</v>
      </c>
      <c r="V86" s="56">
        <f t="shared" si="5"/>
        <v>0</v>
      </c>
      <c r="W86" s="56">
        <f t="shared" si="5"/>
        <v>0</v>
      </c>
      <c r="X86" s="56">
        <f t="shared" si="5"/>
        <v>0</v>
      </c>
      <c r="Y86" s="56">
        <f t="shared" si="5"/>
        <v>0</v>
      </c>
      <c r="Z86" s="56">
        <f t="shared" si="5"/>
        <v>0</v>
      </c>
      <c r="AA86" s="56">
        <f t="shared" si="5"/>
        <v>0</v>
      </c>
      <c r="AB86" s="56">
        <f t="shared" si="5"/>
        <v>0.38</v>
      </c>
      <c r="AC86" s="56">
        <f t="shared" si="5"/>
        <v>0</v>
      </c>
      <c r="AD86" s="56">
        <f t="shared" si="5"/>
        <v>0.48</v>
      </c>
      <c r="AE86" s="56">
        <f t="shared" si="5"/>
        <v>0</v>
      </c>
      <c r="AF86" s="56">
        <f t="shared" si="5"/>
        <v>0</v>
      </c>
      <c r="AG86" s="56">
        <f t="shared" si="5"/>
        <v>0</v>
      </c>
      <c r="AH86" s="56">
        <f t="shared" si="5"/>
        <v>0</v>
      </c>
      <c r="AI86" s="56">
        <f t="shared" si="5"/>
        <v>0</v>
      </c>
      <c r="AJ86" s="56">
        <f t="shared" si="5"/>
        <v>0</v>
      </c>
      <c r="AK86" s="56">
        <f t="shared" si="5"/>
        <v>0.36</v>
      </c>
      <c r="AL86" s="56">
        <f t="shared" si="5"/>
        <v>0</v>
      </c>
      <c r="AM86" s="56">
        <f t="shared" si="5"/>
        <v>0</v>
      </c>
      <c r="AN86" s="56">
        <f t="shared" si="5"/>
        <v>0</v>
      </c>
      <c r="AO86" s="56">
        <f t="shared" si="5"/>
        <v>0</v>
      </c>
      <c r="AP86" s="56">
        <f t="shared" si="5"/>
        <v>0</v>
      </c>
      <c r="AQ86" s="56">
        <f t="shared" si="5"/>
        <v>0</v>
      </c>
      <c r="AR86" s="56">
        <f t="shared" si="5"/>
        <v>0</v>
      </c>
      <c r="AS86" s="56">
        <f t="shared" si="5"/>
        <v>0</v>
      </c>
      <c r="AT86" s="56">
        <f t="shared" si="5"/>
        <v>0</v>
      </c>
      <c r="AU86" s="56">
        <f t="shared" si="5"/>
        <v>0</v>
      </c>
      <c r="AV86" s="56">
        <f t="shared" si="5"/>
        <v>0</v>
      </c>
      <c r="AW86" s="56">
        <f t="shared" si="5"/>
        <v>0</v>
      </c>
      <c r="AX86" s="56">
        <f t="shared" si="5"/>
        <v>0</v>
      </c>
      <c r="AZ86" s="28"/>
    </row>
    <row r="87" spans="2:52">
      <c r="B87" s="55"/>
      <c r="C87" s="43" t="s">
        <v>141</v>
      </c>
      <c r="D87" s="43"/>
      <c r="E87" s="26" t="s">
        <v>102</v>
      </c>
      <c r="F87" s="56">
        <v>0</v>
      </c>
      <c r="G87" s="56">
        <v>0</v>
      </c>
      <c r="H87" s="56">
        <v>0.36</v>
      </c>
      <c r="I87" s="56">
        <v>0.36</v>
      </c>
      <c r="J87" s="56">
        <v>0</v>
      </c>
      <c r="K87" s="56">
        <v>0</v>
      </c>
      <c r="L87" s="56">
        <v>0</v>
      </c>
      <c r="M87" s="56">
        <v>0</v>
      </c>
      <c r="N87" s="56">
        <v>0</v>
      </c>
      <c r="O87" s="56">
        <v>0</v>
      </c>
      <c r="P87" s="56">
        <v>0.45</v>
      </c>
      <c r="Q87" s="56">
        <v>0.36</v>
      </c>
      <c r="R87" s="56">
        <v>0</v>
      </c>
      <c r="S87" s="56">
        <v>0</v>
      </c>
      <c r="T87" s="56">
        <v>0</v>
      </c>
      <c r="U87" s="56">
        <v>0</v>
      </c>
      <c r="V87" s="56">
        <v>0</v>
      </c>
      <c r="W87" s="56">
        <v>0</v>
      </c>
      <c r="X87" s="56">
        <v>0</v>
      </c>
      <c r="Y87" s="56">
        <v>0</v>
      </c>
      <c r="Z87" s="56">
        <v>0</v>
      </c>
      <c r="AA87" s="56">
        <v>0</v>
      </c>
      <c r="AB87" s="56">
        <v>0.38</v>
      </c>
      <c r="AC87" s="56">
        <v>0</v>
      </c>
      <c r="AD87" s="56">
        <v>0.48</v>
      </c>
      <c r="AE87" s="56">
        <v>0</v>
      </c>
      <c r="AF87" s="56">
        <v>0</v>
      </c>
      <c r="AG87" s="56">
        <v>0</v>
      </c>
      <c r="AH87" s="56">
        <v>0</v>
      </c>
      <c r="AI87" s="56">
        <v>0</v>
      </c>
      <c r="AJ87" s="56">
        <v>0</v>
      </c>
      <c r="AK87" s="56">
        <v>0.36</v>
      </c>
      <c r="AL87" s="56">
        <v>0</v>
      </c>
      <c r="AM87" s="56">
        <v>0</v>
      </c>
      <c r="AN87" s="56">
        <v>0</v>
      </c>
      <c r="AO87" s="56">
        <v>0</v>
      </c>
      <c r="AP87" s="56">
        <v>0</v>
      </c>
      <c r="AQ87" s="56">
        <v>0</v>
      </c>
      <c r="AR87" s="56">
        <v>0</v>
      </c>
      <c r="AS87" s="56">
        <v>0</v>
      </c>
      <c r="AT87" s="56">
        <v>0</v>
      </c>
      <c r="AU87" s="56">
        <v>0</v>
      </c>
      <c r="AV87" s="56">
        <v>0</v>
      </c>
      <c r="AW87" s="56">
        <v>0</v>
      </c>
      <c r="AX87" s="56">
        <v>0</v>
      </c>
      <c r="AZ87" s="28"/>
    </row>
    <row r="88" spans="2:52">
      <c r="B88" s="55"/>
      <c r="C88" s="26" t="s">
        <v>142</v>
      </c>
      <c r="D88" s="26"/>
      <c r="E88" s="26" t="s">
        <v>102</v>
      </c>
      <c r="F88" s="56">
        <f t="shared" ref="F88:AX88" si="6">+F89</f>
        <v>0</v>
      </c>
      <c r="G88" s="56">
        <f t="shared" si="6"/>
        <v>0</v>
      </c>
      <c r="H88" s="56">
        <f t="shared" si="6"/>
        <v>0.37</v>
      </c>
      <c r="I88" s="56">
        <f t="shared" si="6"/>
        <v>0</v>
      </c>
      <c r="J88" s="56">
        <f t="shared" si="6"/>
        <v>0</v>
      </c>
      <c r="K88" s="56">
        <f t="shared" si="6"/>
        <v>0</v>
      </c>
      <c r="L88" s="56">
        <f t="shared" si="6"/>
        <v>0</v>
      </c>
      <c r="M88" s="56">
        <f t="shared" si="6"/>
        <v>0</v>
      </c>
      <c r="N88" s="56">
        <f t="shared" si="6"/>
        <v>0</v>
      </c>
      <c r="O88" s="56">
        <f t="shared" si="6"/>
        <v>0</v>
      </c>
      <c r="P88" s="56">
        <f t="shared" si="6"/>
        <v>0</v>
      </c>
      <c r="Q88" s="56">
        <f t="shared" si="6"/>
        <v>0</v>
      </c>
      <c r="R88" s="56">
        <f t="shared" si="6"/>
        <v>0</v>
      </c>
      <c r="S88" s="56">
        <f t="shared" si="6"/>
        <v>0</v>
      </c>
      <c r="T88" s="56">
        <f t="shared" si="6"/>
        <v>0</v>
      </c>
      <c r="U88" s="56">
        <f t="shared" si="6"/>
        <v>0</v>
      </c>
      <c r="V88" s="56">
        <f t="shared" si="6"/>
        <v>0</v>
      </c>
      <c r="W88" s="56">
        <f t="shared" si="6"/>
        <v>0</v>
      </c>
      <c r="X88" s="56">
        <f t="shared" si="6"/>
        <v>0</v>
      </c>
      <c r="Y88" s="56">
        <f t="shared" si="6"/>
        <v>0</v>
      </c>
      <c r="Z88" s="56">
        <f t="shared" si="6"/>
        <v>0</v>
      </c>
      <c r="AA88" s="56">
        <f t="shared" si="6"/>
        <v>0</v>
      </c>
      <c r="AB88" s="56">
        <f t="shared" si="6"/>
        <v>0</v>
      </c>
      <c r="AC88" s="56">
        <f t="shared" si="6"/>
        <v>0</v>
      </c>
      <c r="AD88" s="56">
        <f t="shared" si="6"/>
        <v>0</v>
      </c>
      <c r="AE88" s="56">
        <f t="shared" si="6"/>
        <v>0</v>
      </c>
      <c r="AF88" s="56">
        <f t="shared" si="6"/>
        <v>0</v>
      </c>
      <c r="AG88" s="56">
        <f t="shared" si="6"/>
        <v>0</v>
      </c>
      <c r="AH88" s="56">
        <f t="shared" si="6"/>
        <v>0</v>
      </c>
      <c r="AI88" s="56">
        <f t="shared" si="6"/>
        <v>0</v>
      </c>
      <c r="AJ88" s="56">
        <f t="shared" si="6"/>
        <v>0</v>
      </c>
      <c r="AK88" s="56">
        <f t="shared" si="6"/>
        <v>0</v>
      </c>
      <c r="AL88" s="56">
        <f t="shared" si="6"/>
        <v>0</v>
      </c>
      <c r="AM88" s="56">
        <f t="shared" si="6"/>
        <v>0</v>
      </c>
      <c r="AN88" s="56">
        <f t="shared" si="6"/>
        <v>0</v>
      </c>
      <c r="AO88" s="56">
        <f t="shared" si="6"/>
        <v>0</v>
      </c>
      <c r="AP88" s="56">
        <f t="shared" si="6"/>
        <v>0</v>
      </c>
      <c r="AQ88" s="56">
        <f t="shared" si="6"/>
        <v>0</v>
      </c>
      <c r="AR88" s="56">
        <f t="shared" si="6"/>
        <v>0</v>
      </c>
      <c r="AS88" s="56">
        <f t="shared" si="6"/>
        <v>0</v>
      </c>
      <c r="AT88" s="56">
        <f t="shared" si="6"/>
        <v>0</v>
      </c>
      <c r="AU88" s="56">
        <f t="shared" si="6"/>
        <v>0</v>
      </c>
      <c r="AV88" s="56">
        <f t="shared" si="6"/>
        <v>0</v>
      </c>
      <c r="AW88" s="56">
        <f t="shared" si="6"/>
        <v>0</v>
      </c>
      <c r="AX88" s="56">
        <f t="shared" si="6"/>
        <v>0</v>
      </c>
      <c r="AZ88" s="28"/>
    </row>
    <row r="89" spans="2:52">
      <c r="B89" s="55"/>
      <c r="C89" s="26" t="s">
        <v>143</v>
      </c>
      <c r="D89" s="26"/>
      <c r="E89" s="26" t="s">
        <v>102</v>
      </c>
      <c r="F89" s="56">
        <v>0</v>
      </c>
      <c r="G89" s="56">
        <v>0</v>
      </c>
      <c r="H89" s="56">
        <v>0.37</v>
      </c>
      <c r="I89" s="56">
        <v>0</v>
      </c>
      <c r="J89" s="56">
        <v>0</v>
      </c>
      <c r="K89" s="56">
        <v>0</v>
      </c>
      <c r="L89" s="56">
        <v>0</v>
      </c>
      <c r="M89" s="56">
        <v>0</v>
      </c>
      <c r="N89" s="56">
        <v>0</v>
      </c>
      <c r="O89" s="56">
        <v>0</v>
      </c>
      <c r="P89" s="56">
        <v>0</v>
      </c>
      <c r="Q89" s="56">
        <v>0</v>
      </c>
      <c r="R89" s="56">
        <v>0</v>
      </c>
      <c r="S89" s="56">
        <v>0</v>
      </c>
      <c r="T89" s="56">
        <v>0</v>
      </c>
      <c r="U89" s="56">
        <v>0</v>
      </c>
      <c r="V89" s="56">
        <v>0</v>
      </c>
      <c r="W89" s="56">
        <v>0</v>
      </c>
      <c r="X89" s="56">
        <v>0</v>
      </c>
      <c r="Y89" s="56">
        <v>0</v>
      </c>
      <c r="Z89" s="56">
        <v>0</v>
      </c>
      <c r="AA89" s="56">
        <v>0</v>
      </c>
      <c r="AB89" s="56">
        <v>0</v>
      </c>
      <c r="AC89" s="56">
        <v>0</v>
      </c>
      <c r="AD89" s="56">
        <v>0</v>
      </c>
      <c r="AE89" s="56">
        <v>0</v>
      </c>
      <c r="AF89" s="56">
        <v>0</v>
      </c>
      <c r="AG89" s="56">
        <v>0</v>
      </c>
      <c r="AH89" s="56">
        <v>0</v>
      </c>
      <c r="AI89" s="56">
        <v>0</v>
      </c>
      <c r="AJ89" s="56">
        <v>0</v>
      </c>
      <c r="AK89" s="56">
        <v>0</v>
      </c>
      <c r="AL89" s="56">
        <v>0</v>
      </c>
      <c r="AM89" s="56">
        <v>0</v>
      </c>
      <c r="AN89" s="56">
        <v>0</v>
      </c>
      <c r="AO89" s="56">
        <v>0</v>
      </c>
      <c r="AP89" s="56">
        <v>0</v>
      </c>
      <c r="AQ89" s="56">
        <v>0</v>
      </c>
      <c r="AR89" s="56">
        <v>0</v>
      </c>
      <c r="AS89" s="56">
        <v>0</v>
      </c>
      <c r="AT89" s="56">
        <v>0</v>
      </c>
      <c r="AU89" s="56">
        <v>0</v>
      </c>
      <c r="AV89" s="56">
        <v>0</v>
      </c>
      <c r="AW89" s="56">
        <v>0</v>
      </c>
      <c r="AX89" s="56">
        <v>0</v>
      </c>
      <c r="AZ89" s="28"/>
    </row>
    <row r="90" spans="2:52" ht="13.2" customHeight="1">
      <c r="B90" s="55"/>
      <c r="C90" s="26" t="s">
        <v>144</v>
      </c>
      <c r="D90" s="26"/>
      <c r="E90" s="26" t="s">
        <v>102</v>
      </c>
      <c r="F90" s="56">
        <f t="shared" ref="F90:AX90" si="7">+F91</f>
        <v>0</v>
      </c>
      <c r="G90" s="56">
        <f t="shared" si="7"/>
        <v>0</v>
      </c>
      <c r="H90" s="56">
        <f t="shared" si="7"/>
        <v>0</v>
      </c>
      <c r="I90" s="56">
        <f t="shared" si="7"/>
        <v>0</v>
      </c>
      <c r="J90" s="56">
        <f t="shared" si="7"/>
        <v>0</v>
      </c>
      <c r="K90" s="56">
        <f t="shared" si="7"/>
        <v>0</v>
      </c>
      <c r="L90" s="56">
        <f t="shared" si="7"/>
        <v>0</v>
      </c>
      <c r="M90" s="56">
        <f t="shared" si="7"/>
        <v>0</v>
      </c>
      <c r="N90" s="56">
        <f t="shared" si="7"/>
        <v>0</v>
      </c>
      <c r="O90" s="56">
        <f t="shared" si="7"/>
        <v>0</v>
      </c>
      <c r="P90" s="56">
        <f t="shared" si="7"/>
        <v>0</v>
      </c>
      <c r="Q90" s="56">
        <f t="shared" si="7"/>
        <v>0</v>
      </c>
      <c r="R90" s="56">
        <f t="shared" si="7"/>
        <v>0</v>
      </c>
      <c r="S90" s="56">
        <f t="shared" si="7"/>
        <v>0</v>
      </c>
      <c r="T90" s="56">
        <f t="shared" si="7"/>
        <v>0</v>
      </c>
      <c r="U90" s="56">
        <f t="shared" si="7"/>
        <v>0</v>
      </c>
      <c r="V90" s="56">
        <f t="shared" si="7"/>
        <v>0</v>
      </c>
      <c r="W90" s="56">
        <f t="shared" si="7"/>
        <v>0</v>
      </c>
      <c r="X90" s="56">
        <f t="shared" si="7"/>
        <v>0</v>
      </c>
      <c r="Y90" s="56">
        <f t="shared" si="7"/>
        <v>0</v>
      </c>
      <c r="Z90" s="56">
        <f t="shared" si="7"/>
        <v>0</v>
      </c>
      <c r="AA90" s="56">
        <f t="shared" si="7"/>
        <v>0</v>
      </c>
      <c r="AB90" s="56">
        <f t="shared" si="7"/>
        <v>0</v>
      </c>
      <c r="AC90" s="56">
        <f t="shared" si="7"/>
        <v>0</v>
      </c>
      <c r="AD90" s="56">
        <f t="shared" si="7"/>
        <v>0</v>
      </c>
      <c r="AE90" s="56">
        <f t="shared" si="7"/>
        <v>0</v>
      </c>
      <c r="AF90" s="56">
        <f t="shared" si="7"/>
        <v>0</v>
      </c>
      <c r="AG90" s="56">
        <f t="shared" si="7"/>
        <v>0</v>
      </c>
      <c r="AH90" s="56">
        <f t="shared" si="7"/>
        <v>0</v>
      </c>
      <c r="AI90" s="56">
        <f t="shared" si="7"/>
        <v>0</v>
      </c>
      <c r="AJ90" s="56">
        <f t="shared" si="7"/>
        <v>0</v>
      </c>
      <c r="AK90" s="56">
        <f t="shared" si="7"/>
        <v>0</v>
      </c>
      <c r="AL90" s="56">
        <f t="shared" si="7"/>
        <v>0</v>
      </c>
      <c r="AM90" s="56">
        <f t="shared" si="7"/>
        <v>0</v>
      </c>
      <c r="AN90" s="56">
        <f t="shared" si="7"/>
        <v>0</v>
      </c>
      <c r="AO90" s="56">
        <f t="shared" si="7"/>
        <v>0</v>
      </c>
      <c r="AP90" s="56">
        <f t="shared" si="7"/>
        <v>0</v>
      </c>
      <c r="AQ90" s="56">
        <f t="shared" si="7"/>
        <v>0</v>
      </c>
      <c r="AR90" s="56">
        <f t="shared" si="7"/>
        <v>0</v>
      </c>
      <c r="AS90" s="56">
        <f t="shared" si="7"/>
        <v>0</v>
      </c>
      <c r="AT90" s="56">
        <f t="shared" si="7"/>
        <v>0</v>
      </c>
      <c r="AU90" s="56">
        <f t="shared" si="7"/>
        <v>0</v>
      </c>
      <c r="AV90" s="56">
        <f t="shared" si="7"/>
        <v>0</v>
      </c>
      <c r="AW90" s="56">
        <f t="shared" si="7"/>
        <v>0</v>
      </c>
      <c r="AX90" s="56">
        <f t="shared" si="7"/>
        <v>0</v>
      </c>
      <c r="AZ90" s="28"/>
    </row>
    <row r="91" spans="2:52" ht="13.2" customHeight="1">
      <c r="B91" s="55"/>
      <c r="C91" s="26" t="s">
        <v>145</v>
      </c>
      <c r="D91" s="26"/>
      <c r="E91" s="26" t="s">
        <v>102</v>
      </c>
      <c r="F91" s="56">
        <v>0</v>
      </c>
      <c r="G91" s="56">
        <v>0</v>
      </c>
      <c r="H91" s="56">
        <v>0</v>
      </c>
      <c r="I91" s="56">
        <v>0</v>
      </c>
      <c r="J91" s="56">
        <v>0</v>
      </c>
      <c r="K91" s="56">
        <v>0</v>
      </c>
      <c r="L91" s="56">
        <v>0</v>
      </c>
      <c r="M91" s="56">
        <v>0</v>
      </c>
      <c r="N91" s="56">
        <v>0</v>
      </c>
      <c r="O91" s="56">
        <v>0</v>
      </c>
      <c r="P91" s="56">
        <v>0</v>
      </c>
      <c r="Q91" s="56">
        <v>0</v>
      </c>
      <c r="R91" s="56">
        <v>0</v>
      </c>
      <c r="S91" s="56">
        <v>0</v>
      </c>
      <c r="T91" s="56">
        <v>0</v>
      </c>
      <c r="U91" s="56">
        <v>0</v>
      </c>
      <c r="V91" s="56">
        <v>0</v>
      </c>
      <c r="W91" s="56">
        <v>0</v>
      </c>
      <c r="X91" s="56">
        <v>0</v>
      </c>
      <c r="Y91" s="56">
        <v>0</v>
      </c>
      <c r="Z91" s="56">
        <v>0</v>
      </c>
      <c r="AA91" s="56">
        <v>0</v>
      </c>
      <c r="AB91" s="56">
        <v>0</v>
      </c>
      <c r="AC91" s="56">
        <v>0</v>
      </c>
      <c r="AD91" s="56">
        <v>0</v>
      </c>
      <c r="AE91" s="56">
        <v>0</v>
      </c>
      <c r="AF91" s="56">
        <v>0</v>
      </c>
      <c r="AG91" s="56">
        <v>0</v>
      </c>
      <c r="AH91" s="56">
        <v>0</v>
      </c>
      <c r="AI91" s="56">
        <v>0</v>
      </c>
      <c r="AJ91" s="56">
        <v>0</v>
      </c>
      <c r="AK91" s="56">
        <v>0</v>
      </c>
      <c r="AL91" s="56">
        <v>0</v>
      </c>
      <c r="AM91" s="56">
        <v>0</v>
      </c>
      <c r="AN91" s="56">
        <v>0</v>
      </c>
      <c r="AO91" s="56">
        <v>0</v>
      </c>
      <c r="AP91" s="56">
        <v>0</v>
      </c>
      <c r="AQ91" s="56">
        <v>0</v>
      </c>
      <c r="AR91" s="56">
        <v>0</v>
      </c>
      <c r="AS91" s="56">
        <v>0</v>
      </c>
      <c r="AT91" s="56">
        <v>0</v>
      </c>
      <c r="AU91" s="56">
        <v>0</v>
      </c>
      <c r="AV91" s="56">
        <v>0</v>
      </c>
      <c r="AW91" s="56">
        <v>0</v>
      </c>
      <c r="AX91" s="56">
        <v>0</v>
      </c>
      <c r="AZ91" s="28"/>
    </row>
    <row r="92" spans="2:52" ht="13.2" customHeight="1">
      <c r="B92" s="55"/>
      <c r="C92" s="26" t="s">
        <v>146</v>
      </c>
      <c r="D92" s="26"/>
      <c r="E92" s="26" t="s">
        <v>102</v>
      </c>
      <c r="F92" s="56">
        <f t="shared" ref="F92:AX92" si="8">+F93</f>
        <v>0</v>
      </c>
      <c r="G92" s="56">
        <f t="shared" si="8"/>
        <v>0</v>
      </c>
      <c r="H92" s="56">
        <f t="shared" si="8"/>
        <v>0</v>
      </c>
      <c r="I92" s="56">
        <f t="shared" si="8"/>
        <v>0</v>
      </c>
      <c r="J92" s="56">
        <f t="shared" si="8"/>
        <v>0</v>
      </c>
      <c r="K92" s="56">
        <f t="shared" si="8"/>
        <v>0</v>
      </c>
      <c r="L92" s="56">
        <f t="shared" si="8"/>
        <v>0</v>
      </c>
      <c r="M92" s="56">
        <f t="shared" si="8"/>
        <v>0</v>
      </c>
      <c r="N92" s="56">
        <f t="shared" si="8"/>
        <v>0</v>
      </c>
      <c r="O92" s="56">
        <f t="shared" si="8"/>
        <v>0</v>
      </c>
      <c r="P92" s="56">
        <f t="shared" si="8"/>
        <v>0</v>
      </c>
      <c r="Q92" s="56">
        <f t="shared" si="8"/>
        <v>0</v>
      </c>
      <c r="R92" s="56">
        <f t="shared" si="8"/>
        <v>0</v>
      </c>
      <c r="S92" s="56">
        <f t="shared" si="8"/>
        <v>0</v>
      </c>
      <c r="T92" s="56">
        <f t="shared" si="8"/>
        <v>0</v>
      </c>
      <c r="U92" s="56">
        <f t="shared" si="8"/>
        <v>0</v>
      </c>
      <c r="V92" s="56">
        <f t="shared" si="8"/>
        <v>0</v>
      </c>
      <c r="W92" s="56">
        <f t="shared" si="8"/>
        <v>0</v>
      </c>
      <c r="X92" s="56">
        <f t="shared" si="8"/>
        <v>0</v>
      </c>
      <c r="Y92" s="56">
        <f t="shared" si="8"/>
        <v>0</v>
      </c>
      <c r="Z92" s="56">
        <f t="shared" si="8"/>
        <v>0</v>
      </c>
      <c r="AA92" s="56">
        <f t="shared" si="8"/>
        <v>0</v>
      </c>
      <c r="AB92" s="56">
        <f t="shared" si="8"/>
        <v>0</v>
      </c>
      <c r="AC92" s="56">
        <f t="shared" si="8"/>
        <v>0</v>
      </c>
      <c r="AD92" s="56">
        <f t="shared" si="8"/>
        <v>0</v>
      </c>
      <c r="AE92" s="56">
        <f t="shared" si="8"/>
        <v>0</v>
      </c>
      <c r="AF92" s="56">
        <f t="shared" si="8"/>
        <v>0</v>
      </c>
      <c r="AG92" s="56">
        <f t="shared" si="8"/>
        <v>0</v>
      </c>
      <c r="AH92" s="56">
        <f t="shared" si="8"/>
        <v>0</v>
      </c>
      <c r="AI92" s="56">
        <f t="shared" si="8"/>
        <v>0</v>
      </c>
      <c r="AJ92" s="56">
        <f t="shared" si="8"/>
        <v>0</v>
      </c>
      <c r="AK92" s="56">
        <f t="shared" si="8"/>
        <v>0</v>
      </c>
      <c r="AL92" s="56">
        <f t="shared" si="8"/>
        <v>0</v>
      </c>
      <c r="AM92" s="56">
        <f t="shared" si="8"/>
        <v>0</v>
      </c>
      <c r="AN92" s="56">
        <f t="shared" si="8"/>
        <v>0</v>
      </c>
      <c r="AO92" s="56">
        <f t="shared" si="8"/>
        <v>0</v>
      </c>
      <c r="AP92" s="56">
        <f t="shared" si="8"/>
        <v>0</v>
      </c>
      <c r="AQ92" s="56">
        <f t="shared" si="8"/>
        <v>0</v>
      </c>
      <c r="AR92" s="56">
        <f t="shared" si="8"/>
        <v>0</v>
      </c>
      <c r="AS92" s="56">
        <f t="shared" si="8"/>
        <v>0</v>
      </c>
      <c r="AT92" s="56">
        <f t="shared" si="8"/>
        <v>0</v>
      </c>
      <c r="AU92" s="56">
        <f t="shared" si="8"/>
        <v>0</v>
      </c>
      <c r="AV92" s="56">
        <f t="shared" si="8"/>
        <v>0</v>
      </c>
      <c r="AW92" s="56">
        <f t="shared" si="8"/>
        <v>0</v>
      </c>
      <c r="AX92" s="56">
        <f t="shared" si="8"/>
        <v>0</v>
      </c>
      <c r="AZ92" s="28"/>
    </row>
    <row r="93" spans="2:52" ht="13.2" customHeight="1">
      <c r="B93" s="55"/>
      <c r="C93" s="26" t="s">
        <v>147</v>
      </c>
      <c r="D93" s="26"/>
      <c r="E93" s="26" t="s">
        <v>102</v>
      </c>
      <c r="F93" s="56">
        <v>0</v>
      </c>
      <c r="G93" s="56">
        <v>0</v>
      </c>
      <c r="H93" s="56">
        <v>0</v>
      </c>
      <c r="I93" s="56">
        <v>0</v>
      </c>
      <c r="J93" s="56">
        <v>0</v>
      </c>
      <c r="K93" s="56">
        <v>0</v>
      </c>
      <c r="L93" s="56">
        <v>0</v>
      </c>
      <c r="M93" s="56">
        <v>0</v>
      </c>
      <c r="N93" s="56">
        <v>0</v>
      </c>
      <c r="O93" s="56">
        <v>0</v>
      </c>
      <c r="P93" s="56">
        <v>0</v>
      </c>
      <c r="Q93" s="56">
        <v>0</v>
      </c>
      <c r="R93" s="56">
        <v>0</v>
      </c>
      <c r="S93" s="56">
        <v>0</v>
      </c>
      <c r="T93" s="56">
        <v>0</v>
      </c>
      <c r="U93" s="56">
        <v>0</v>
      </c>
      <c r="V93" s="56">
        <v>0</v>
      </c>
      <c r="W93" s="56">
        <v>0</v>
      </c>
      <c r="X93" s="56">
        <v>0</v>
      </c>
      <c r="Y93" s="56">
        <v>0</v>
      </c>
      <c r="Z93" s="56">
        <v>0</v>
      </c>
      <c r="AA93" s="56">
        <v>0</v>
      </c>
      <c r="AB93" s="56">
        <v>0</v>
      </c>
      <c r="AC93" s="56">
        <v>0</v>
      </c>
      <c r="AD93" s="56">
        <v>0</v>
      </c>
      <c r="AE93" s="56">
        <v>0</v>
      </c>
      <c r="AF93" s="56">
        <v>0</v>
      </c>
      <c r="AG93" s="56">
        <v>0</v>
      </c>
      <c r="AH93" s="56">
        <v>0</v>
      </c>
      <c r="AI93" s="56">
        <v>0</v>
      </c>
      <c r="AJ93" s="56">
        <v>0</v>
      </c>
      <c r="AK93" s="56">
        <v>0</v>
      </c>
      <c r="AL93" s="56">
        <v>0</v>
      </c>
      <c r="AM93" s="56">
        <v>0</v>
      </c>
      <c r="AN93" s="56">
        <v>0</v>
      </c>
      <c r="AO93" s="56">
        <v>0</v>
      </c>
      <c r="AP93" s="56">
        <v>0</v>
      </c>
      <c r="AQ93" s="56">
        <v>0</v>
      </c>
      <c r="AR93" s="56">
        <v>0</v>
      </c>
      <c r="AS93" s="56">
        <v>0</v>
      </c>
      <c r="AT93" s="56">
        <v>0</v>
      </c>
      <c r="AU93" s="56">
        <v>0</v>
      </c>
      <c r="AV93" s="56">
        <v>0</v>
      </c>
      <c r="AW93" s="56">
        <v>0</v>
      </c>
      <c r="AX93" s="56">
        <v>0</v>
      </c>
      <c r="AZ93" s="28"/>
    </row>
    <row r="94" spans="2:52">
      <c r="B94" s="55"/>
      <c r="C94" s="26" t="s">
        <v>148</v>
      </c>
      <c r="D94" s="26"/>
      <c r="E94" s="26" t="s">
        <v>102</v>
      </c>
      <c r="F94" s="56">
        <f t="shared" ref="F94:AX94" si="9">+F95</f>
        <v>0</v>
      </c>
      <c r="G94" s="56">
        <f t="shared" si="9"/>
        <v>0.34083898000000024</v>
      </c>
      <c r="H94" s="56">
        <f t="shared" si="9"/>
        <v>0</v>
      </c>
      <c r="I94" s="56">
        <f t="shared" si="9"/>
        <v>0</v>
      </c>
      <c r="J94" s="56">
        <f t="shared" si="9"/>
        <v>0</v>
      </c>
      <c r="K94" s="56">
        <f t="shared" si="9"/>
        <v>0</v>
      </c>
      <c r="L94" s="56">
        <f t="shared" si="9"/>
        <v>0</v>
      </c>
      <c r="M94" s="56">
        <f t="shared" si="9"/>
        <v>0</v>
      </c>
      <c r="N94" s="56">
        <f t="shared" si="9"/>
        <v>0</v>
      </c>
      <c r="O94" s="56">
        <f t="shared" si="9"/>
        <v>0</v>
      </c>
      <c r="P94" s="56">
        <f t="shared" si="9"/>
        <v>0</v>
      </c>
      <c r="Q94" s="56">
        <f t="shared" si="9"/>
        <v>0</v>
      </c>
      <c r="R94" s="56">
        <f t="shared" si="9"/>
        <v>0</v>
      </c>
      <c r="S94" s="56">
        <f t="shared" si="9"/>
        <v>0</v>
      </c>
      <c r="T94" s="56">
        <f t="shared" si="9"/>
        <v>0</v>
      </c>
      <c r="U94" s="56">
        <f t="shared" si="9"/>
        <v>0</v>
      </c>
      <c r="V94" s="56">
        <f t="shared" si="9"/>
        <v>0</v>
      </c>
      <c r="W94" s="56">
        <f t="shared" si="9"/>
        <v>0</v>
      </c>
      <c r="X94" s="56">
        <f t="shared" si="9"/>
        <v>0</v>
      </c>
      <c r="Y94" s="56">
        <f t="shared" si="9"/>
        <v>0</v>
      </c>
      <c r="Z94" s="56">
        <f t="shared" si="9"/>
        <v>0</v>
      </c>
      <c r="AA94" s="56">
        <f t="shared" si="9"/>
        <v>0</v>
      </c>
      <c r="AB94" s="56">
        <f t="shared" si="9"/>
        <v>0</v>
      </c>
      <c r="AC94" s="56">
        <f t="shared" si="9"/>
        <v>0</v>
      </c>
      <c r="AD94" s="56">
        <f t="shared" si="9"/>
        <v>0</v>
      </c>
      <c r="AE94" s="56">
        <f t="shared" si="9"/>
        <v>0</v>
      </c>
      <c r="AF94" s="56">
        <f t="shared" si="9"/>
        <v>0</v>
      </c>
      <c r="AG94" s="56">
        <f t="shared" si="9"/>
        <v>0</v>
      </c>
      <c r="AH94" s="56">
        <f t="shared" si="9"/>
        <v>0</v>
      </c>
      <c r="AI94" s="56">
        <f t="shared" si="9"/>
        <v>0</v>
      </c>
      <c r="AJ94" s="56">
        <f t="shared" si="9"/>
        <v>0</v>
      </c>
      <c r="AK94" s="56">
        <f t="shared" si="9"/>
        <v>0</v>
      </c>
      <c r="AL94" s="56">
        <f t="shared" si="9"/>
        <v>0</v>
      </c>
      <c r="AM94" s="56">
        <f t="shared" si="9"/>
        <v>0</v>
      </c>
      <c r="AN94" s="56">
        <f t="shared" si="9"/>
        <v>0</v>
      </c>
      <c r="AO94" s="56">
        <f t="shared" si="9"/>
        <v>0</v>
      </c>
      <c r="AP94" s="56">
        <f t="shared" si="9"/>
        <v>0</v>
      </c>
      <c r="AQ94" s="56">
        <f t="shared" si="9"/>
        <v>0</v>
      </c>
      <c r="AR94" s="56">
        <f t="shared" si="9"/>
        <v>0</v>
      </c>
      <c r="AS94" s="56">
        <f t="shared" si="9"/>
        <v>0</v>
      </c>
      <c r="AT94" s="56">
        <f t="shared" si="9"/>
        <v>0</v>
      </c>
      <c r="AU94" s="56">
        <f t="shared" si="9"/>
        <v>0</v>
      </c>
      <c r="AV94" s="56">
        <f t="shared" si="9"/>
        <v>0</v>
      </c>
      <c r="AW94" s="56">
        <f t="shared" si="9"/>
        <v>0</v>
      </c>
      <c r="AX94" s="56">
        <f t="shared" si="9"/>
        <v>0</v>
      </c>
      <c r="AZ94" s="28"/>
    </row>
    <row r="95" spans="2:52">
      <c r="B95" s="55"/>
      <c r="C95" s="26" t="s">
        <v>149</v>
      </c>
      <c r="D95" s="26"/>
      <c r="E95" s="26" t="s">
        <v>102</v>
      </c>
      <c r="F95" s="56">
        <v>0</v>
      </c>
      <c r="G95" s="56">
        <v>0.34083898000000024</v>
      </c>
      <c r="H95" s="56">
        <v>0</v>
      </c>
      <c r="I95" s="56">
        <v>0</v>
      </c>
      <c r="J95" s="56">
        <v>0</v>
      </c>
      <c r="K95" s="56">
        <v>0</v>
      </c>
      <c r="L95" s="56">
        <v>0</v>
      </c>
      <c r="M95" s="56">
        <v>0</v>
      </c>
      <c r="N95" s="56">
        <v>0</v>
      </c>
      <c r="O95" s="56">
        <v>0</v>
      </c>
      <c r="P95" s="56">
        <v>0</v>
      </c>
      <c r="Q95" s="56">
        <v>0</v>
      </c>
      <c r="R95" s="56">
        <v>0</v>
      </c>
      <c r="S95" s="56">
        <v>0</v>
      </c>
      <c r="T95" s="56">
        <v>0</v>
      </c>
      <c r="U95" s="56">
        <v>0</v>
      </c>
      <c r="V95" s="56">
        <v>0</v>
      </c>
      <c r="W95" s="56">
        <v>0</v>
      </c>
      <c r="X95" s="56">
        <v>0</v>
      </c>
      <c r="Y95" s="56">
        <v>0</v>
      </c>
      <c r="Z95" s="56">
        <v>0</v>
      </c>
      <c r="AA95" s="56">
        <v>0</v>
      </c>
      <c r="AB95" s="56">
        <v>0</v>
      </c>
      <c r="AC95" s="56">
        <v>0</v>
      </c>
      <c r="AD95" s="56">
        <v>0</v>
      </c>
      <c r="AE95" s="56">
        <v>0</v>
      </c>
      <c r="AF95" s="56">
        <v>0</v>
      </c>
      <c r="AG95" s="56">
        <v>0</v>
      </c>
      <c r="AH95" s="56">
        <v>0</v>
      </c>
      <c r="AI95" s="56">
        <v>0</v>
      </c>
      <c r="AJ95" s="56">
        <v>0</v>
      </c>
      <c r="AK95" s="56">
        <v>0</v>
      </c>
      <c r="AL95" s="56">
        <v>0</v>
      </c>
      <c r="AM95" s="56">
        <v>0</v>
      </c>
      <c r="AN95" s="56">
        <v>0</v>
      </c>
      <c r="AO95" s="56">
        <v>0</v>
      </c>
      <c r="AP95" s="56">
        <v>0</v>
      </c>
      <c r="AQ95" s="56">
        <v>0</v>
      </c>
      <c r="AR95" s="56">
        <v>0</v>
      </c>
      <c r="AS95" s="56">
        <v>0</v>
      </c>
      <c r="AT95" s="56">
        <v>0</v>
      </c>
      <c r="AU95" s="56">
        <v>0</v>
      </c>
      <c r="AV95" s="56">
        <v>0</v>
      </c>
      <c r="AW95" s="56">
        <v>0</v>
      </c>
      <c r="AX95" s="56">
        <v>0</v>
      </c>
      <c r="AZ95" s="28"/>
    </row>
    <row r="96" spans="2:52">
      <c r="B96" s="55"/>
      <c r="C96" s="26" t="s">
        <v>150</v>
      </c>
      <c r="D96" s="26"/>
      <c r="E96" s="26" t="s">
        <v>102</v>
      </c>
      <c r="F96" s="56">
        <f t="shared" ref="F96:AX96" si="10">+F97</f>
        <v>0</v>
      </c>
      <c r="G96" s="56">
        <f t="shared" si="10"/>
        <v>0.32598680000000002</v>
      </c>
      <c r="H96" s="56">
        <f t="shared" si="10"/>
        <v>0</v>
      </c>
      <c r="I96" s="56">
        <f t="shared" si="10"/>
        <v>0</v>
      </c>
      <c r="J96" s="56">
        <f t="shared" si="10"/>
        <v>0</v>
      </c>
      <c r="K96" s="56">
        <f t="shared" si="10"/>
        <v>0</v>
      </c>
      <c r="L96" s="56">
        <f t="shared" si="10"/>
        <v>0</v>
      </c>
      <c r="M96" s="56">
        <f t="shared" si="10"/>
        <v>0</v>
      </c>
      <c r="N96" s="56">
        <f t="shared" si="10"/>
        <v>0</v>
      </c>
      <c r="O96" s="56">
        <f t="shared" si="10"/>
        <v>0</v>
      </c>
      <c r="P96" s="56">
        <f t="shared" si="10"/>
        <v>0</v>
      </c>
      <c r="Q96" s="56">
        <f t="shared" si="10"/>
        <v>0</v>
      </c>
      <c r="R96" s="56">
        <f t="shared" si="10"/>
        <v>0</v>
      </c>
      <c r="S96" s="56">
        <f t="shared" si="10"/>
        <v>0</v>
      </c>
      <c r="T96" s="56">
        <f t="shared" si="10"/>
        <v>0</v>
      </c>
      <c r="U96" s="56">
        <f t="shared" si="10"/>
        <v>0</v>
      </c>
      <c r="V96" s="56">
        <f t="shared" si="10"/>
        <v>0</v>
      </c>
      <c r="W96" s="56">
        <f t="shared" si="10"/>
        <v>0</v>
      </c>
      <c r="X96" s="56">
        <f t="shared" si="10"/>
        <v>0</v>
      </c>
      <c r="Y96" s="56">
        <f t="shared" si="10"/>
        <v>0</v>
      </c>
      <c r="Z96" s="56">
        <f t="shared" si="10"/>
        <v>0</v>
      </c>
      <c r="AA96" s="56">
        <f t="shared" si="10"/>
        <v>0</v>
      </c>
      <c r="AB96" s="56">
        <f t="shared" si="10"/>
        <v>0</v>
      </c>
      <c r="AC96" s="56">
        <f t="shared" si="10"/>
        <v>0</v>
      </c>
      <c r="AD96" s="56">
        <f t="shared" si="10"/>
        <v>0</v>
      </c>
      <c r="AE96" s="56">
        <f t="shared" si="10"/>
        <v>0</v>
      </c>
      <c r="AF96" s="56">
        <f t="shared" si="10"/>
        <v>0</v>
      </c>
      <c r="AG96" s="56">
        <f t="shared" si="10"/>
        <v>0</v>
      </c>
      <c r="AH96" s="56">
        <f t="shared" si="10"/>
        <v>0</v>
      </c>
      <c r="AI96" s="56">
        <f t="shared" si="10"/>
        <v>0</v>
      </c>
      <c r="AJ96" s="56">
        <f t="shared" si="10"/>
        <v>0</v>
      </c>
      <c r="AK96" s="56">
        <f t="shared" si="10"/>
        <v>0</v>
      </c>
      <c r="AL96" s="56">
        <f t="shared" si="10"/>
        <v>0</v>
      </c>
      <c r="AM96" s="56">
        <f t="shared" si="10"/>
        <v>0</v>
      </c>
      <c r="AN96" s="56">
        <f t="shared" si="10"/>
        <v>0</v>
      </c>
      <c r="AO96" s="56">
        <f t="shared" si="10"/>
        <v>0</v>
      </c>
      <c r="AP96" s="56">
        <f t="shared" si="10"/>
        <v>0</v>
      </c>
      <c r="AQ96" s="56">
        <f t="shared" si="10"/>
        <v>0</v>
      </c>
      <c r="AR96" s="56">
        <f t="shared" si="10"/>
        <v>0</v>
      </c>
      <c r="AS96" s="56">
        <f t="shared" si="10"/>
        <v>0</v>
      </c>
      <c r="AT96" s="56">
        <f t="shared" si="10"/>
        <v>0</v>
      </c>
      <c r="AU96" s="56">
        <f t="shared" si="10"/>
        <v>0</v>
      </c>
      <c r="AV96" s="56">
        <f t="shared" si="10"/>
        <v>0</v>
      </c>
      <c r="AW96" s="56">
        <f t="shared" si="10"/>
        <v>0</v>
      </c>
      <c r="AX96" s="56">
        <f t="shared" si="10"/>
        <v>0</v>
      </c>
      <c r="AZ96" s="28"/>
    </row>
    <row r="97" spans="2:52">
      <c r="B97" s="55"/>
      <c r="C97" s="26" t="s">
        <v>151</v>
      </c>
      <c r="D97" s="26"/>
      <c r="E97" s="26" t="s">
        <v>102</v>
      </c>
      <c r="F97" s="56">
        <v>0</v>
      </c>
      <c r="G97" s="56">
        <v>0.32598680000000002</v>
      </c>
      <c r="H97" s="56">
        <v>0</v>
      </c>
      <c r="I97" s="56">
        <v>0</v>
      </c>
      <c r="J97" s="56">
        <v>0</v>
      </c>
      <c r="K97" s="56">
        <v>0</v>
      </c>
      <c r="L97" s="56">
        <v>0</v>
      </c>
      <c r="M97" s="56">
        <v>0</v>
      </c>
      <c r="N97" s="56">
        <v>0</v>
      </c>
      <c r="O97" s="56">
        <v>0</v>
      </c>
      <c r="P97" s="56">
        <v>0</v>
      </c>
      <c r="Q97" s="56">
        <v>0</v>
      </c>
      <c r="R97" s="56">
        <v>0</v>
      </c>
      <c r="S97" s="56">
        <v>0</v>
      </c>
      <c r="T97" s="56">
        <v>0</v>
      </c>
      <c r="U97" s="56">
        <v>0</v>
      </c>
      <c r="V97" s="56">
        <v>0</v>
      </c>
      <c r="W97" s="56">
        <v>0</v>
      </c>
      <c r="X97" s="56">
        <v>0</v>
      </c>
      <c r="Y97" s="56">
        <v>0</v>
      </c>
      <c r="Z97" s="56">
        <v>0</v>
      </c>
      <c r="AA97" s="56">
        <v>0</v>
      </c>
      <c r="AB97" s="56">
        <v>0</v>
      </c>
      <c r="AC97" s="56">
        <v>0</v>
      </c>
      <c r="AD97" s="56">
        <v>0</v>
      </c>
      <c r="AE97" s="56">
        <v>0</v>
      </c>
      <c r="AF97" s="56">
        <v>0</v>
      </c>
      <c r="AG97" s="56">
        <v>0</v>
      </c>
      <c r="AH97" s="56">
        <v>0</v>
      </c>
      <c r="AI97" s="56">
        <v>0</v>
      </c>
      <c r="AJ97" s="56">
        <v>0</v>
      </c>
      <c r="AK97" s="56">
        <v>0</v>
      </c>
      <c r="AL97" s="56">
        <v>0</v>
      </c>
      <c r="AM97" s="56">
        <v>0</v>
      </c>
      <c r="AN97" s="56">
        <v>0</v>
      </c>
      <c r="AO97" s="56">
        <v>0</v>
      </c>
      <c r="AP97" s="56">
        <v>0</v>
      </c>
      <c r="AQ97" s="56">
        <v>0</v>
      </c>
      <c r="AR97" s="56">
        <v>0</v>
      </c>
      <c r="AS97" s="56">
        <v>0</v>
      </c>
      <c r="AT97" s="56">
        <v>0</v>
      </c>
      <c r="AU97" s="56">
        <v>0</v>
      </c>
      <c r="AV97" s="56">
        <v>0</v>
      </c>
      <c r="AW97" s="56">
        <v>0</v>
      </c>
      <c r="AX97" s="56">
        <v>0</v>
      </c>
      <c r="AZ97" s="28"/>
    </row>
    <row r="98" spans="2:52">
      <c r="B98" s="55"/>
      <c r="C98" s="26" t="s">
        <v>152</v>
      </c>
      <c r="D98" s="26"/>
      <c r="E98" s="26" t="s">
        <v>102</v>
      </c>
      <c r="F98" s="56">
        <f t="shared" ref="F98:AX98" si="11">+F99</f>
        <v>0</v>
      </c>
      <c r="G98" s="56">
        <f t="shared" si="11"/>
        <v>0.36</v>
      </c>
      <c r="H98" s="56">
        <f t="shared" si="11"/>
        <v>0</v>
      </c>
      <c r="I98" s="56">
        <f t="shared" si="11"/>
        <v>0.36</v>
      </c>
      <c r="J98" s="56">
        <f t="shared" si="11"/>
        <v>0</v>
      </c>
      <c r="K98" s="56">
        <f t="shared" si="11"/>
        <v>0</v>
      </c>
      <c r="L98" s="56">
        <f t="shared" si="11"/>
        <v>0</v>
      </c>
      <c r="M98" s="56">
        <f t="shared" si="11"/>
        <v>0</v>
      </c>
      <c r="N98" s="56">
        <f t="shared" si="11"/>
        <v>0</v>
      </c>
      <c r="O98" s="56">
        <f t="shared" si="11"/>
        <v>0</v>
      </c>
      <c r="P98" s="56">
        <f t="shared" si="11"/>
        <v>0</v>
      </c>
      <c r="Q98" s="56">
        <f t="shared" si="11"/>
        <v>0</v>
      </c>
      <c r="R98" s="56">
        <f t="shared" si="11"/>
        <v>0</v>
      </c>
      <c r="S98" s="56">
        <f t="shared" si="11"/>
        <v>0</v>
      </c>
      <c r="T98" s="56">
        <f t="shared" si="11"/>
        <v>0</v>
      </c>
      <c r="U98" s="56">
        <f t="shared" si="11"/>
        <v>0</v>
      </c>
      <c r="V98" s="56">
        <f t="shared" si="11"/>
        <v>0</v>
      </c>
      <c r="W98" s="56">
        <f t="shared" si="11"/>
        <v>0</v>
      </c>
      <c r="X98" s="56">
        <f t="shared" si="11"/>
        <v>0</v>
      </c>
      <c r="Y98" s="56">
        <f t="shared" si="11"/>
        <v>0</v>
      </c>
      <c r="Z98" s="56">
        <f t="shared" si="11"/>
        <v>0</v>
      </c>
      <c r="AA98" s="56">
        <f t="shared" si="11"/>
        <v>0</v>
      </c>
      <c r="AB98" s="56">
        <f t="shared" si="11"/>
        <v>0</v>
      </c>
      <c r="AC98" s="56">
        <f t="shared" si="11"/>
        <v>0</v>
      </c>
      <c r="AD98" s="56">
        <f t="shared" si="11"/>
        <v>0</v>
      </c>
      <c r="AE98" s="56">
        <f t="shared" si="11"/>
        <v>0</v>
      </c>
      <c r="AF98" s="56">
        <f t="shared" si="11"/>
        <v>0</v>
      </c>
      <c r="AG98" s="56">
        <f t="shared" si="11"/>
        <v>0</v>
      </c>
      <c r="AH98" s="56">
        <f t="shared" si="11"/>
        <v>0</v>
      </c>
      <c r="AI98" s="56">
        <f t="shared" si="11"/>
        <v>0</v>
      </c>
      <c r="AJ98" s="56">
        <f t="shared" si="11"/>
        <v>0</v>
      </c>
      <c r="AK98" s="56">
        <f t="shared" si="11"/>
        <v>0</v>
      </c>
      <c r="AL98" s="56">
        <f t="shared" si="11"/>
        <v>0</v>
      </c>
      <c r="AM98" s="56">
        <f t="shared" si="11"/>
        <v>0</v>
      </c>
      <c r="AN98" s="56">
        <f t="shared" si="11"/>
        <v>0</v>
      </c>
      <c r="AO98" s="56">
        <f t="shared" si="11"/>
        <v>0</v>
      </c>
      <c r="AP98" s="56">
        <f t="shared" si="11"/>
        <v>0</v>
      </c>
      <c r="AQ98" s="56">
        <f t="shared" si="11"/>
        <v>0</v>
      </c>
      <c r="AR98" s="56">
        <f t="shared" si="11"/>
        <v>0</v>
      </c>
      <c r="AS98" s="56">
        <f t="shared" si="11"/>
        <v>0</v>
      </c>
      <c r="AT98" s="56">
        <f t="shared" si="11"/>
        <v>0</v>
      </c>
      <c r="AU98" s="56">
        <f t="shared" si="11"/>
        <v>0</v>
      </c>
      <c r="AV98" s="56">
        <f t="shared" si="11"/>
        <v>0</v>
      </c>
      <c r="AW98" s="56">
        <f t="shared" si="11"/>
        <v>0</v>
      </c>
      <c r="AX98" s="56">
        <f t="shared" si="11"/>
        <v>0</v>
      </c>
      <c r="AZ98" s="28"/>
    </row>
    <row r="99" spans="2:52">
      <c r="B99" s="55"/>
      <c r="C99" s="26" t="s">
        <v>153</v>
      </c>
      <c r="D99" s="26"/>
      <c r="E99" s="26" t="s">
        <v>102</v>
      </c>
      <c r="F99" s="56">
        <v>0</v>
      </c>
      <c r="G99" s="56">
        <v>0.36</v>
      </c>
      <c r="H99" s="56">
        <v>0</v>
      </c>
      <c r="I99" s="56">
        <v>0.36</v>
      </c>
      <c r="J99" s="56">
        <v>0</v>
      </c>
      <c r="K99" s="56">
        <v>0</v>
      </c>
      <c r="L99" s="56">
        <v>0</v>
      </c>
      <c r="M99" s="56">
        <v>0</v>
      </c>
      <c r="N99" s="56">
        <v>0</v>
      </c>
      <c r="O99" s="56">
        <v>0</v>
      </c>
      <c r="P99" s="56">
        <v>0</v>
      </c>
      <c r="Q99" s="56">
        <v>0</v>
      </c>
      <c r="R99" s="56">
        <v>0</v>
      </c>
      <c r="S99" s="56">
        <v>0</v>
      </c>
      <c r="T99" s="56">
        <v>0</v>
      </c>
      <c r="U99" s="56">
        <v>0</v>
      </c>
      <c r="V99" s="56">
        <v>0</v>
      </c>
      <c r="W99" s="56">
        <v>0</v>
      </c>
      <c r="X99" s="56">
        <v>0</v>
      </c>
      <c r="Y99" s="56">
        <v>0</v>
      </c>
      <c r="Z99" s="56">
        <v>0</v>
      </c>
      <c r="AA99" s="56">
        <v>0</v>
      </c>
      <c r="AB99" s="56">
        <v>0</v>
      </c>
      <c r="AC99" s="56">
        <v>0</v>
      </c>
      <c r="AD99" s="56">
        <v>0</v>
      </c>
      <c r="AE99" s="56">
        <v>0</v>
      </c>
      <c r="AF99" s="56">
        <v>0</v>
      </c>
      <c r="AG99" s="56">
        <v>0</v>
      </c>
      <c r="AH99" s="56">
        <v>0</v>
      </c>
      <c r="AI99" s="56">
        <v>0</v>
      </c>
      <c r="AJ99" s="56">
        <v>0</v>
      </c>
      <c r="AK99" s="56">
        <v>0</v>
      </c>
      <c r="AL99" s="56">
        <v>0</v>
      </c>
      <c r="AM99" s="56">
        <v>0</v>
      </c>
      <c r="AN99" s="56">
        <v>0</v>
      </c>
      <c r="AO99" s="56">
        <v>0</v>
      </c>
      <c r="AP99" s="56">
        <v>0</v>
      </c>
      <c r="AQ99" s="56">
        <v>0</v>
      </c>
      <c r="AR99" s="56">
        <v>0</v>
      </c>
      <c r="AS99" s="56">
        <v>0</v>
      </c>
      <c r="AT99" s="56">
        <v>0</v>
      </c>
      <c r="AU99" s="56">
        <v>0</v>
      </c>
      <c r="AV99" s="56">
        <v>0</v>
      </c>
      <c r="AW99" s="56">
        <v>0</v>
      </c>
      <c r="AX99" s="56">
        <v>0</v>
      </c>
      <c r="AZ99" s="28"/>
    </row>
    <row r="100" spans="2:52">
      <c r="B100" s="55"/>
      <c r="C100" s="43" t="s">
        <v>154</v>
      </c>
      <c r="D100" s="43"/>
      <c r="E100" s="26" t="s">
        <v>102</v>
      </c>
      <c r="F100" s="56">
        <f t="shared" ref="F100:AX100" si="12">+F101</f>
        <v>0</v>
      </c>
      <c r="G100" s="56">
        <f t="shared" si="12"/>
        <v>0</v>
      </c>
      <c r="H100" s="56">
        <f t="shared" si="12"/>
        <v>0</v>
      </c>
      <c r="I100" s="56">
        <f t="shared" si="12"/>
        <v>0.36</v>
      </c>
      <c r="J100" s="56">
        <f t="shared" si="12"/>
        <v>0</v>
      </c>
      <c r="K100" s="56">
        <f t="shared" si="12"/>
        <v>0</v>
      </c>
      <c r="L100" s="56">
        <f t="shared" si="12"/>
        <v>0</v>
      </c>
      <c r="M100" s="56">
        <f t="shared" si="12"/>
        <v>0</v>
      </c>
      <c r="N100" s="56">
        <f t="shared" si="12"/>
        <v>0</v>
      </c>
      <c r="O100" s="56">
        <f t="shared" si="12"/>
        <v>0</v>
      </c>
      <c r="P100" s="56">
        <f t="shared" si="12"/>
        <v>0</v>
      </c>
      <c r="Q100" s="56">
        <f t="shared" si="12"/>
        <v>0</v>
      </c>
      <c r="R100" s="56">
        <f t="shared" si="12"/>
        <v>0</v>
      </c>
      <c r="S100" s="56">
        <f t="shared" si="12"/>
        <v>0</v>
      </c>
      <c r="T100" s="56">
        <f t="shared" si="12"/>
        <v>0</v>
      </c>
      <c r="U100" s="56">
        <f t="shared" si="12"/>
        <v>0</v>
      </c>
      <c r="V100" s="56">
        <f t="shared" si="12"/>
        <v>0</v>
      </c>
      <c r="W100" s="56">
        <f t="shared" si="12"/>
        <v>0</v>
      </c>
      <c r="X100" s="56">
        <f t="shared" si="12"/>
        <v>0</v>
      </c>
      <c r="Y100" s="56">
        <f t="shared" si="12"/>
        <v>0</v>
      </c>
      <c r="Z100" s="56">
        <f t="shared" si="12"/>
        <v>0</v>
      </c>
      <c r="AA100" s="56">
        <f t="shared" si="12"/>
        <v>0</v>
      </c>
      <c r="AB100" s="56">
        <f t="shared" si="12"/>
        <v>0</v>
      </c>
      <c r="AC100" s="56">
        <f t="shared" si="12"/>
        <v>0</v>
      </c>
      <c r="AD100" s="56">
        <f t="shared" si="12"/>
        <v>0</v>
      </c>
      <c r="AE100" s="56">
        <f t="shared" si="12"/>
        <v>0</v>
      </c>
      <c r="AF100" s="56">
        <f t="shared" si="12"/>
        <v>0</v>
      </c>
      <c r="AG100" s="56">
        <f t="shared" si="12"/>
        <v>0</v>
      </c>
      <c r="AH100" s="56">
        <f t="shared" si="12"/>
        <v>0</v>
      </c>
      <c r="AI100" s="56">
        <f t="shared" si="12"/>
        <v>0</v>
      </c>
      <c r="AJ100" s="56">
        <f t="shared" si="12"/>
        <v>0</v>
      </c>
      <c r="AK100" s="56">
        <f t="shared" si="12"/>
        <v>0</v>
      </c>
      <c r="AL100" s="56">
        <f t="shared" si="12"/>
        <v>0</v>
      </c>
      <c r="AM100" s="56">
        <f t="shared" si="12"/>
        <v>0</v>
      </c>
      <c r="AN100" s="56">
        <f t="shared" si="12"/>
        <v>0</v>
      </c>
      <c r="AO100" s="56">
        <f t="shared" si="12"/>
        <v>0</v>
      </c>
      <c r="AP100" s="56">
        <f t="shared" si="12"/>
        <v>0</v>
      </c>
      <c r="AQ100" s="56">
        <f t="shared" si="12"/>
        <v>0</v>
      </c>
      <c r="AR100" s="56">
        <f t="shared" si="12"/>
        <v>0</v>
      </c>
      <c r="AS100" s="56">
        <f t="shared" si="12"/>
        <v>0</v>
      </c>
      <c r="AT100" s="56">
        <f t="shared" si="12"/>
        <v>0</v>
      </c>
      <c r="AU100" s="56">
        <f t="shared" si="12"/>
        <v>0</v>
      </c>
      <c r="AV100" s="56">
        <f t="shared" si="12"/>
        <v>0</v>
      </c>
      <c r="AW100" s="56">
        <f t="shared" si="12"/>
        <v>0</v>
      </c>
      <c r="AX100" s="56">
        <f t="shared" si="12"/>
        <v>0</v>
      </c>
      <c r="AZ100" s="28"/>
    </row>
    <row r="101" spans="2:52">
      <c r="B101" s="55"/>
      <c r="C101" s="43" t="s">
        <v>155</v>
      </c>
      <c r="D101" s="43"/>
      <c r="E101" s="26" t="s">
        <v>102</v>
      </c>
      <c r="F101" s="56">
        <v>0</v>
      </c>
      <c r="G101" s="56">
        <v>0</v>
      </c>
      <c r="H101" s="56">
        <v>0</v>
      </c>
      <c r="I101" s="56">
        <v>0.36</v>
      </c>
      <c r="J101" s="56">
        <v>0</v>
      </c>
      <c r="K101" s="56">
        <v>0</v>
      </c>
      <c r="L101" s="56">
        <v>0</v>
      </c>
      <c r="M101" s="56">
        <v>0</v>
      </c>
      <c r="N101" s="56">
        <v>0</v>
      </c>
      <c r="O101" s="56">
        <v>0</v>
      </c>
      <c r="P101" s="56">
        <v>0</v>
      </c>
      <c r="Q101" s="56">
        <v>0</v>
      </c>
      <c r="R101" s="56">
        <v>0</v>
      </c>
      <c r="S101" s="56">
        <v>0</v>
      </c>
      <c r="T101" s="56">
        <v>0</v>
      </c>
      <c r="U101" s="56">
        <v>0</v>
      </c>
      <c r="V101" s="56">
        <v>0</v>
      </c>
      <c r="W101" s="56">
        <v>0</v>
      </c>
      <c r="X101" s="56">
        <v>0</v>
      </c>
      <c r="Y101" s="56">
        <v>0</v>
      </c>
      <c r="Z101" s="56">
        <v>0</v>
      </c>
      <c r="AA101" s="56">
        <v>0</v>
      </c>
      <c r="AB101" s="56">
        <v>0</v>
      </c>
      <c r="AC101" s="56">
        <v>0</v>
      </c>
      <c r="AD101" s="56">
        <v>0</v>
      </c>
      <c r="AE101" s="56">
        <v>0</v>
      </c>
      <c r="AF101" s="56">
        <v>0</v>
      </c>
      <c r="AG101" s="56">
        <v>0</v>
      </c>
      <c r="AH101" s="56">
        <v>0</v>
      </c>
      <c r="AI101" s="56">
        <v>0</v>
      </c>
      <c r="AJ101" s="56">
        <v>0</v>
      </c>
      <c r="AK101" s="56">
        <v>0</v>
      </c>
      <c r="AL101" s="56">
        <v>0</v>
      </c>
      <c r="AM101" s="56">
        <v>0</v>
      </c>
      <c r="AN101" s="56">
        <v>0</v>
      </c>
      <c r="AO101" s="56">
        <v>0</v>
      </c>
      <c r="AP101" s="56">
        <v>0</v>
      </c>
      <c r="AQ101" s="56">
        <v>0</v>
      </c>
      <c r="AR101" s="56">
        <v>0</v>
      </c>
      <c r="AS101" s="56">
        <v>0</v>
      </c>
      <c r="AT101" s="56">
        <v>0</v>
      </c>
      <c r="AU101" s="56">
        <v>0</v>
      </c>
      <c r="AV101" s="56">
        <v>0</v>
      </c>
      <c r="AW101" s="56">
        <v>0</v>
      </c>
      <c r="AX101" s="56">
        <v>0</v>
      </c>
      <c r="AZ101" s="28"/>
    </row>
    <row r="102" spans="2:52">
      <c r="B102" s="55"/>
      <c r="C102" s="43" t="s">
        <v>156</v>
      </c>
      <c r="D102" s="43"/>
      <c r="E102" s="26" t="s">
        <v>102</v>
      </c>
      <c r="F102" s="56">
        <f t="shared" ref="F102:AX102" si="13">+F103</f>
        <v>0</v>
      </c>
      <c r="G102" s="56">
        <f t="shared" si="13"/>
        <v>0</v>
      </c>
      <c r="H102" s="56">
        <f t="shared" si="13"/>
        <v>0</v>
      </c>
      <c r="I102" s="56">
        <f t="shared" si="13"/>
        <v>0</v>
      </c>
      <c r="J102" s="56">
        <f t="shared" si="13"/>
        <v>0</v>
      </c>
      <c r="K102" s="56">
        <f t="shared" si="13"/>
        <v>0</v>
      </c>
      <c r="L102" s="56">
        <f t="shared" si="13"/>
        <v>0</v>
      </c>
      <c r="M102" s="56">
        <f t="shared" si="13"/>
        <v>0</v>
      </c>
      <c r="N102" s="56">
        <f t="shared" si="13"/>
        <v>0</v>
      </c>
      <c r="O102" s="56">
        <f t="shared" si="13"/>
        <v>0</v>
      </c>
      <c r="P102" s="56">
        <f t="shared" si="13"/>
        <v>0</v>
      </c>
      <c r="Q102" s="56">
        <f t="shared" si="13"/>
        <v>0</v>
      </c>
      <c r="R102" s="56">
        <f t="shared" si="13"/>
        <v>0</v>
      </c>
      <c r="S102" s="56">
        <f t="shared" si="13"/>
        <v>0</v>
      </c>
      <c r="T102" s="56">
        <f t="shared" si="13"/>
        <v>0</v>
      </c>
      <c r="U102" s="56">
        <f t="shared" si="13"/>
        <v>0</v>
      </c>
      <c r="V102" s="56">
        <f t="shared" si="13"/>
        <v>0</v>
      </c>
      <c r="W102" s="56">
        <f t="shared" si="13"/>
        <v>0</v>
      </c>
      <c r="X102" s="56">
        <f t="shared" si="13"/>
        <v>0</v>
      </c>
      <c r="Y102" s="56">
        <f t="shared" si="13"/>
        <v>0</v>
      </c>
      <c r="Z102" s="56">
        <f t="shared" si="13"/>
        <v>0</v>
      </c>
      <c r="AA102" s="56">
        <f t="shared" si="13"/>
        <v>0</v>
      </c>
      <c r="AB102" s="56">
        <f t="shared" si="13"/>
        <v>0</v>
      </c>
      <c r="AC102" s="56">
        <f t="shared" si="13"/>
        <v>0</v>
      </c>
      <c r="AD102" s="56">
        <f t="shared" si="13"/>
        <v>0</v>
      </c>
      <c r="AE102" s="56">
        <f t="shared" si="13"/>
        <v>0</v>
      </c>
      <c r="AF102" s="56">
        <f t="shared" si="13"/>
        <v>0</v>
      </c>
      <c r="AG102" s="56">
        <f t="shared" si="13"/>
        <v>0</v>
      </c>
      <c r="AH102" s="56">
        <f t="shared" si="13"/>
        <v>0</v>
      </c>
      <c r="AI102" s="56">
        <f t="shared" si="13"/>
        <v>0</v>
      </c>
      <c r="AJ102" s="56">
        <f t="shared" si="13"/>
        <v>0</v>
      </c>
      <c r="AK102" s="56">
        <f t="shared" si="13"/>
        <v>0</v>
      </c>
      <c r="AL102" s="56">
        <f t="shared" si="13"/>
        <v>0</v>
      </c>
      <c r="AM102" s="56">
        <f t="shared" si="13"/>
        <v>0</v>
      </c>
      <c r="AN102" s="56">
        <f t="shared" si="13"/>
        <v>0</v>
      </c>
      <c r="AO102" s="56">
        <f t="shared" si="13"/>
        <v>0</v>
      </c>
      <c r="AP102" s="56">
        <f t="shared" si="13"/>
        <v>0</v>
      </c>
      <c r="AQ102" s="56">
        <f t="shared" si="13"/>
        <v>0</v>
      </c>
      <c r="AR102" s="56">
        <f t="shared" si="13"/>
        <v>0</v>
      </c>
      <c r="AS102" s="56">
        <f t="shared" si="13"/>
        <v>0</v>
      </c>
      <c r="AT102" s="56">
        <f t="shared" si="13"/>
        <v>0</v>
      </c>
      <c r="AU102" s="56">
        <f t="shared" si="13"/>
        <v>0</v>
      </c>
      <c r="AV102" s="56">
        <f t="shared" si="13"/>
        <v>0</v>
      </c>
      <c r="AW102" s="56">
        <f t="shared" si="13"/>
        <v>0</v>
      </c>
      <c r="AX102" s="56">
        <f t="shared" si="13"/>
        <v>0</v>
      </c>
      <c r="AZ102" s="28"/>
    </row>
    <row r="103" spans="2:52">
      <c r="B103" s="55"/>
      <c r="C103" s="43" t="s">
        <v>157</v>
      </c>
      <c r="D103" s="43"/>
      <c r="E103" s="26" t="s">
        <v>102</v>
      </c>
      <c r="F103" s="56">
        <v>0</v>
      </c>
      <c r="G103" s="56">
        <v>0</v>
      </c>
      <c r="H103" s="56">
        <v>0</v>
      </c>
      <c r="I103" s="56">
        <v>0</v>
      </c>
      <c r="J103" s="56">
        <v>0</v>
      </c>
      <c r="K103" s="56">
        <v>0</v>
      </c>
      <c r="L103" s="56">
        <v>0</v>
      </c>
      <c r="M103" s="56">
        <v>0</v>
      </c>
      <c r="N103" s="56">
        <v>0</v>
      </c>
      <c r="O103" s="56">
        <v>0</v>
      </c>
      <c r="P103" s="56">
        <v>0</v>
      </c>
      <c r="Q103" s="56">
        <v>0</v>
      </c>
      <c r="R103" s="56">
        <v>0</v>
      </c>
      <c r="S103" s="56">
        <v>0</v>
      </c>
      <c r="T103" s="56">
        <v>0</v>
      </c>
      <c r="U103" s="56">
        <v>0</v>
      </c>
      <c r="V103" s="56">
        <v>0</v>
      </c>
      <c r="W103" s="56">
        <v>0</v>
      </c>
      <c r="X103" s="56">
        <v>0</v>
      </c>
      <c r="Y103" s="56">
        <v>0</v>
      </c>
      <c r="Z103" s="56">
        <v>0</v>
      </c>
      <c r="AA103" s="56">
        <v>0</v>
      </c>
      <c r="AB103" s="56">
        <v>0</v>
      </c>
      <c r="AC103" s="56">
        <v>0</v>
      </c>
      <c r="AD103" s="56">
        <v>0</v>
      </c>
      <c r="AE103" s="56">
        <v>0</v>
      </c>
      <c r="AF103" s="56">
        <v>0</v>
      </c>
      <c r="AG103" s="56">
        <v>0</v>
      </c>
      <c r="AH103" s="56">
        <v>0</v>
      </c>
      <c r="AI103" s="56">
        <v>0</v>
      </c>
      <c r="AJ103" s="56">
        <v>0</v>
      </c>
      <c r="AK103" s="56">
        <v>0</v>
      </c>
      <c r="AL103" s="56">
        <v>0</v>
      </c>
      <c r="AM103" s="56">
        <v>0</v>
      </c>
      <c r="AN103" s="56">
        <v>0</v>
      </c>
      <c r="AO103" s="56">
        <v>0</v>
      </c>
      <c r="AP103" s="56">
        <v>0</v>
      </c>
      <c r="AQ103" s="56">
        <v>0</v>
      </c>
      <c r="AR103" s="56">
        <v>0</v>
      </c>
      <c r="AS103" s="56">
        <v>0</v>
      </c>
      <c r="AT103" s="56">
        <v>0</v>
      </c>
      <c r="AU103" s="56">
        <v>0</v>
      </c>
      <c r="AV103" s="56">
        <v>0</v>
      </c>
      <c r="AW103" s="56">
        <v>0</v>
      </c>
      <c r="AX103" s="56">
        <v>0</v>
      </c>
      <c r="AZ103" s="28"/>
    </row>
    <row r="104" spans="2:52" ht="13.2" customHeight="1">
      <c r="B104" s="55"/>
      <c r="C104" s="26" t="s">
        <v>158</v>
      </c>
      <c r="D104" s="26"/>
      <c r="E104" s="26" t="s">
        <v>102</v>
      </c>
      <c r="F104" s="56">
        <f t="shared" ref="F104:AX104" si="14">+F105</f>
        <v>0</v>
      </c>
      <c r="G104" s="56">
        <f t="shared" si="14"/>
        <v>0</v>
      </c>
      <c r="H104" s="56">
        <f t="shared" si="14"/>
        <v>0</v>
      </c>
      <c r="I104" s="56">
        <f t="shared" si="14"/>
        <v>0</v>
      </c>
      <c r="J104" s="56">
        <f t="shared" si="14"/>
        <v>0</v>
      </c>
      <c r="K104" s="56">
        <f t="shared" si="14"/>
        <v>0</v>
      </c>
      <c r="L104" s="56">
        <f t="shared" si="14"/>
        <v>0</v>
      </c>
      <c r="M104" s="56">
        <f t="shared" si="14"/>
        <v>6.4</v>
      </c>
      <c r="N104" s="56">
        <f t="shared" si="14"/>
        <v>2.54</v>
      </c>
      <c r="O104" s="56">
        <f t="shared" si="14"/>
        <v>2.59</v>
      </c>
      <c r="P104" s="56">
        <f t="shared" si="14"/>
        <v>0</v>
      </c>
      <c r="Q104" s="56">
        <f t="shared" si="14"/>
        <v>0.85</v>
      </c>
      <c r="R104" s="56">
        <f t="shared" si="14"/>
        <v>0.88</v>
      </c>
      <c r="S104" s="56">
        <f t="shared" si="14"/>
        <v>1.57</v>
      </c>
      <c r="T104" s="56">
        <f t="shared" si="14"/>
        <v>2.2000000000000002</v>
      </c>
      <c r="U104" s="56">
        <f t="shared" si="14"/>
        <v>0</v>
      </c>
      <c r="V104" s="56">
        <f t="shared" si="14"/>
        <v>1.3</v>
      </c>
      <c r="W104" s="56">
        <f t="shared" si="14"/>
        <v>0.41</v>
      </c>
      <c r="X104" s="56">
        <f t="shared" si="14"/>
        <v>1.2</v>
      </c>
      <c r="Y104" s="56">
        <f t="shared" si="14"/>
        <v>2.68</v>
      </c>
      <c r="Z104" s="56">
        <f t="shared" si="14"/>
        <v>0</v>
      </c>
      <c r="AA104" s="56">
        <f t="shared" si="14"/>
        <v>0</v>
      </c>
      <c r="AB104" s="56">
        <f t="shared" si="14"/>
        <v>0</v>
      </c>
      <c r="AC104" s="56">
        <f t="shared" si="14"/>
        <v>2.17</v>
      </c>
      <c r="AD104" s="56">
        <f t="shared" si="14"/>
        <v>0</v>
      </c>
      <c r="AE104" s="56">
        <f t="shared" si="14"/>
        <v>0</v>
      </c>
      <c r="AF104" s="56">
        <f t="shared" si="14"/>
        <v>1.59</v>
      </c>
      <c r="AG104" s="56">
        <f t="shared" si="14"/>
        <v>0</v>
      </c>
      <c r="AH104" s="56">
        <f t="shared" si="14"/>
        <v>0</v>
      </c>
      <c r="AI104" s="56">
        <f t="shared" si="14"/>
        <v>1.1599999999999999</v>
      </c>
      <c r="AJ104" s="56">
        <f t="shared" si="14"/>
        <v>1.98</v>
      </c>
      <c r="AK104" s="56">
        <f t="shared" si="14"/>
        <v>0</v>
      </c>
      <c r="AL104" s="56">
        <f t="shared" si="14"/>
        <v>1.34</v>
      </c>
      <c r="AM104" s="56">
        <f t="shared" si="14"/>
        <v>0</v>
      </c>
      <c r="AN104" s="56">
        <f t="shared" si="14"/>
        <v>0.28999999999999998</v>
      </c>
      <c r="AO104" s="56">
        <f t="shared" si="14"/>
        <v>0</v>
      </c>
      <c r="AP104" s="56">
        <f t="shared" si="14"/>
        <v>0</v>
      </c>
      <c r="AQ104" s="56">
        <f t="shared" si="14"/>
        <v>0</v>
      </c>
      <c r="AR104" s="56">
        <f t="shared" si="14"/>
        <v>0</v>
      </c>
      <c r="AS104" s="56">
        <f t="shared" si="14"/>
        <v>0</v>
      </c>
      <c r="AT104" s="56">
        <f t="shared" si="14"/>
        <v>0</v>
      </c>
      <c r="AU104" s="56">
        <f t="shared" si="14"/>
        <v>0</v>
      </c>
      <c r="AV104" s="56">
        <f t="shared" si="14"/>
        <v>0</v>
      </c>
      <c r="AW104" s="56">
        <f t="shared" si="14"/>
        <v>0</v>
      </c>
      <c r="AX104" s="56">
        <f t="shared" si="14"/>
        <v>0</v>
      </c>
      <c r="AZ104" s="28"/>
    </row>
    <row r="105" spans="2:52" ht="13.2" customHeight="1">
      <c r="B105" s="55"/>
      <c r="C105" s="26" t="s">
        <v>159</v>
      </c>
      <c r="D105" s="26"/>
      <c r="E105" s="26" t="s">
        <v>102</v>
      </c>
      <c r="F105" s="56">
        <v>0</v>
      </c>
      <c r="G105" s="56">
        <v>0</v>
      </c>
      <c r="H105" s="56">
        <v>0</v>
      </c>
      <c r="I105" s="56">
        <v>0</v>
      </c>
      <c r="J105" s="56">
        <v>0</v>
      </c>
      <c r="K105" s="56">
        <v>0</v>
      </c>
      <c r="L105" s="56">
        <v>0</v>
      </c>
      <c r="M105" s="56">
        <v>6.4</v>
      </c>
      <c r="N105" s="56">
        <v>2.54</v>
      </c>
      <c r="O105" s="56">
        <v>2.59</v>
      </c>
      <c r="P105" s="56">
        <v>0</v>
      </c>
      <c r="Q105" s="56">
        <v>0.85</v>
      </c>
      <c r="R105" s="56">
        <v>0.88</v>
      </c>
      <c r="S105" s="56">
        <v>1.57</v>
      </c>
      <c r="T105" s="56">
        <v>2.2000000000000002</v>
      </c>
      <c r="U105" s="56">
        <v>0</v>
      </c>
      <c r="V105" s="56">
        <v>1.3</v>
      </c>
      <c r="W105" s="56">
        <v>0.41</v>
      </c>
      <c r="X105" s="56">
        <v>1.2</v>
      </c>
      <c r="Y105" s="56">
        <v>2.68</v>
      </c>
      <c r="Z105" s="56">
        <v>0</v>
      </c>
      <c r="AA105" s="56">
        <v>0</v>
      </c>
      <c r="AB105" s="56">
        <v>0</v>
      </c>
      <c r="AC105" s="56">
        <v>2.17</v>
      </c>
      <c r="AD105" s="56">
        <v>0</v>
      </c>
      <c r="AE105" s="56">
        <v>0</v>
      </c>
      <c r="AF105" s="56">
        <v>1.59</v>
      </c>
      <c r="AG105" s="56">
        <v>0</v>
      </c>
      <c r="AH105" s="56">
        <v>0</v>
      </c>
      <c r="AI105" s="56">
        <v>1.1599999999999999</v>
      </c>
      <c r="AJ105" s="56">
        <v>1.98</v>
      </c>
      <c r="AK105" s="56">
        <v>0</v>
      </c>
      <c r="AL105" s="56">
        <v>1.34</v>
      </c>
      <c r="AM105" s="56">
        <v>0</v>
      </c>
      <c r="AN105" s="56">
        <v>0.28999999999999998</v>
      </c>
      <c r="AO105" s="56">
        <v>0</v>
      </c>
      <c r="AP105" s="56">
        <v>0</v>
      </c>
      <c r="AQ105" s="56">
        <v>0</v>
      </c>
      <c r="AR105" s="56">
        <v>0</v>
      </c>
      <c r="AS105" s="56">
        <v>0</v>
      </c>
      <c r="AT105" s="56">
        <v>0</v>
      </c>
      <c r="AU105" s="56">
        <v>0</v>
      </c>
      <c r="AV105" s="56">
        <v>0</v>
      </c>
      <c r="AW105" s="56">
        <v>0</v>
      </c>
      <c r="AX105" s="56">
        <v>0</v>
      </c>
      <c r="AZ105" s="28"/>
    </row>
    <row r="106" spans="2:52">
      <c r="B106" s="55"/>
      <c r="C106" s="43" t="s">
        <v>160</v>
      </c>
      <c r="D106" s="43"/>
      <c r="E106" s="26" t="s">
        <v>102</v>
      </c>
      <c r="F106" s="56">
        <f t="shared" ref="F106:AX106" si="15">+F107</f>
        <v>0</v>
      </c>
      <c r="G106" s="56">
        <f t="shared" si="15"/>
        <v>0.36036069000000009</v>
      </c>
      <c r="H106" s="56">
        <f t="shared" si="15"/>
        <v>0.36400884999999994</v>
      </c>
      <c r="I106" s="56">
        <f t="shared" si="15"/>
        <v>0</v>
      </c>
      <c r="J106" s="56">
        <f t="shared" si="15"/>
        <v>0</v>
      </c>
      <c r="K106" s="56">
        <f t="shared" si="15"/>
        <v>0</v>
      </c>
      <c r="L106" s="56">
        <f t="shared" si="15"/>
        <v>0</v>
      </c>
      <c r="M106" s="56">
        <f t="shared" si="15"/>
        <v>0</v>
      </c>
      <c r="N106" s="56">
        <f t="shared" si="15"/>
        <v>0</v>
      </c>
      <c r="O106" s="56">
        <f t="shared" si="15"/>
        <v>0</v>
      </c>
      <c r="P106" s="56">
        <f t="shared" si="15"/>
        <v>0</v>
      </c>
      <c r="Q106" s="56">
        <f t="shared" si="15"/>
        <v>0</v>
      </c>
      <c r="R106" s="56">
        <f t="shared" si="15"/>
        <v>0</v>
      </c>
      <c r="S106" s="56">
        <f t="shared" si="15"/>
        <v>0</v>
      </c>
      <c r="T106" s="56">
        <f t="shared" si="15"/>
        <v>0</v>
      </c>
      <c r="U106" s="56">
        <f t="shared" si="15"/>
        <v>0</v>
      </c>
      <c r="V106" s="56">
        <f t="shared" si="15"/>
        <v>0</v>
      </c>
      <c r="W106" s="56">
        <f t="shared" si="15"/>
        <v>0</v>
      </c>
      <c r="X106" s="56">
        <f t="shared" si="15"/>
        <v>0</v>
      </c>
      <c r="Y106" s="56">
        <f t="shared" si="15"/>
        <v>0</v>
      </c>
      <c r="Z106" s="56">
        <f t="shared" si="15"/>
        <v>0</v>
      </c>
      <c r="AA106" s="56">
        <f t="shared" si="15"/>
        <v>35.612719149999997</v>
      </c>
      <c r="AB106" s="56">
        <f t="shared" si="15"/>
        <v>0</v>
      </c>
      <c r="AC106" s="56">
        <f t="shared" si="15"/>
        <v>0</v>
      </c>
      <c r="AD106" s="56">
        <f t="shared" si="15"/>
        <v>0</v>
      </c>
      <c r="AE106" s="56">
        <f t="shared" si="15"/>
        <v>36.951859879999994</v>
      </c>
      <c r="AF106" s="56">
        <f t="shared" si="15"/>
        <v>0</v>
      </c>
      <c r="AG106" s="56">
        <f t="shared" si="15"/>
        <v>31.706490190000004</v>
      </c>
      <c r="AH106" s="56">
        <f t="shared" si="15"/>
        <v>35.332465690000006</v>
      </c>
      <c r="AI106" s="56">
        <f t="shared" si="15"/>
        <v>0</v>
      </c>
      <c r="AJ106" s="56">
        <f t="shared" si="15"/>
        <v>0</v>
      </c>
      <c r="AK106" s="56">
        <f t="shared" si="15"/>
        <v>0</v>
      </c>
      <c r="AL106" s="56">
        <f t="shared" si="15"/>
        <v>0</v>
      </c>
      <c r="AM106" s="56">
        <f t="shared" si="15"/>
        <v>0</v>
      </c>
      <c r="AN106" s="56">
        <f t="shared" si="15"/>
        <v>0</v>
      </c>
      <c r="AO106" s="56">
        <f t="shared" si="15"/>
        <v>0</v>
      </c>
      <c r="AP106" s="56">
        <f t="shared" si="15"/>
        <v>0</v>
      </c>
      <c r="AQ106" s="56">
        <f t="shared" si="15"/>
        <v>0</v>
      </c>
      <c r="AR106" s="56">
        <f t="shared" si="15"/>
        <v>0</v>
      </c>
      <c r="AS106" s="56">
        <f t="shared" si="15"/>
        <v>0</v>
      </c>
      <c r="AT106" s="56">
        <f t="shared" si="15"/>
        <v>0</v>
      </c>
      <c r="AU106" s="56">
        <f t="shared" si="15"/>
        <v>0</v>
      </c>
      <c r="AV106" s="56">
        <f t="shared" si="15"/>
        <v>0</v>
      </c>
      <c r="AW106" s="56">
        <f t="shared" si="15"/>
        <v>0</v>
      </c>
      <c r="AX106" s="56">
        <f t="shared" si="15"/>
        <v>0</v>
      </c>
      <c r="AZ106" s="28"/>
    </row>
    <row r="107" spans="2:52">
      <c r="B107" s="55"/>
      <c r="C107" s="43" t="s">
        <v>161</v>
      </c>
      <c r="D107" s="43"/>
      <c r="E107" s="26" t="s">
        <v>102</v>
      </c>
      <c r="F107" s="56">
        <v>0</v>
      </c>
      <c r="G107" s="56">
        <v>0.36036069000000009</v>
      </c>
      <c r="H107" s="56">
        <v>0.36400884999999994</v>
      </c>
      <c r="I107" s="56">
        <v>0</v>
      </c>
      <c r="J107" s="56">
        <v>0</v>
      </c>
      <c r="K107" s="56">
        <v>0</v>
      </c>
      <c r="L107" s="56">
        <v>0</v>
      </c>
      <c r="M107" s="56">
        <v>0</v>
      </c>
      <c r="N107" s="56">
        <v>0</v>
      </c>
      <c r="O107" s="56">
        <v>0</v>
      </c>
      <c r="P107" s="56">
        <v>0</v>
      </c>
      <c r="Q107" s="56">
        <v>0</v>
      </c>
      <c r="R107" s="56">
        <v>0</v>
      </c>
      <c r="S107" s="56">
        <v>0</v>
      </c>
      <c r="T107" s="56">
        <v>0</v>
      </c>
      <c r="U107" s="56">
        <v>0</v>
      </c>
      <c r="V107" s="56">
        <v>0</v>
      </c>
      <c r="W107" s="56">
        <v>0</v>
      </c>
      <c r="X107" s="56">
        <v>0</v>
      </c>
      <c r="Y107" s="56">
        <v>0</v>
      </c>
      <c r="Z107" s="56">
        <v>0</v>
      </c>
      <c r="AA107" s="56">
        <v>35.612719149999997</v>
      </c>
      <c r="AB107" s="56">
        <v>0</v>
      </c>
      <c r="AC107" s="56">
        <v>0</v>
      </c>
      <c r="AD107" s="56">
        <v>0</v>
      </c>
      <c r="AE107" s="56">
        <v>36.951859879999994</v>
      </c>
      <c r="AF107" s="56">
        <v>0</v>
      </c>
      <c r="AG107" s="56">
        <v>31.706490190000004</v>
      </c>
      <c r="AH107" s="56">
        <v>35.332465690000006</v>
      </c>
      <c r="AI107" s="56">
        <v>0</v>
      </c>
      <c r="AJ107" s="56">
        <v>0</v>
      </c>
      <c r="AK107" s="56">
        <v>0</v>
      </c>
      <c r="AL107" s="56">
        <v>0</v>
      </c>
      <c r="AM107" s="56">
        <v>0</v>
      </c>
      <c r="AN107" s="56">
        <v>0</v>
      </c>
      <c r="AO107" s="56">
        <v>0</v>
      </c>
      <c r="AP107" s="56">
        <v>0</v>
      </c>
      <c r="AQ107" s="56">
        <v>0</v>
      </c>
      <c r="AR107" s="56">
        <v>0</v>
      </c>
      <c r="AS107" s="56">
        <v>0</v>
      </c>
      <c r="AT107" s="56">
        <v>0</v>
      </c>
      <c r="AU107" s="56">
        <v>0</v>
      </c>
      <c r="AV107" s="56">
        <v>0</v>
      </c>
      <c r="AW107" s="56">
        <v>0</v>
      </c>
      <c r="AX107" s="56">
        <v>0</v>
      </c>
      <c r="AZ107" s="28"/>
    </row>
    <row r="108" spans="2:52">
      <c r="B108" s="55"/>
      <c r="C108" s="26" t="s">
        <v>162</v>
      </c>
      <c r="D108" s="43"/>
      <c r="E108" s="26" t="s">
        <v>102</v>
      </c>
      <c r="F108" s="56">
        <f t="shared" ref="F108:AX108" si="16">+F109</f>
        <v>0</v>
      </c>
      <c r="G108" s="56">
        <f t="shared" si="16"/>
        <v>0.36526922000000006</v>
      </c>
      <c r="H108" s="56">
        <f t="shared" si="16"/>
        <v>0.35835783999999998</v>
      </c>
      <c r="I108" s="56">
        <f t="shared" si="16"/>
        <v>0</v>
      </c>
      <c r="J108" s="56">
        <f t="shared" si="16"/>
        <v>0</v>
      </c>
      <c r="K108" s="56">
        <f t="shared" si="16"/>
        <v>0</v>
      </c>
      <c r="L108" s="56">
        <f t="shared" si="16"/>
        <v>0</v>
      </c>
      <c r="M108" s="56">
        <f t="shared" si="16"/>
        <v>0</v>
      </c>
      <c r="N108" s="56">
        <f t="shared" si="16"/>
        <v>0</v>
      </c>
      <c r="O108" s="56">
        <f t="shared" si="16"/>
        <v>0</v>
      </c>
      <c r="P108" s="56">
        <f t="shared" si="16"/>
        <v>0</v>
      </c>
      <c r="Q108" s="56">
        <f t="shared" si="16"/>
        <v>0</v>
      </c>
      <c r="R108" s="56">
        <f t="shared" si="16"/>
        <v>0</v>
      </c>
      <c r="S108" s="56">
        <f t="shared" si="16"/>
        <v>0</v>
      </c>
      <c r="T108" s="56">
        <f t="shared" si="16"/>
        <v>0</v>
      </c>
      <c r="U108" s="56">
        <f t="shared" si="16"/>
        <v>0</v>
      </c>
      <c r="V108" s="56">
        <f t="shared" si="16"/>
        <v>0</v>
      </c>
      <c r="W108" s="56">
        <f t="shared" si="16"/>
        <v>0</v>
      </c>
      <c r="X108" s="56">
        <f t="shared" si="16"/>
        <v>0</v>
      </c>
      <c r="Y108" s="56">
        <f t="shared" si="16"/>
        <v>0</v>
      </c>
      <c r="Z108" s="56">
        <f t="shared" si="16"/>
        <v>0</v>
      </c>
      <c r="AA108" s="56">
        <f t="shared" si="16"/>
        <v>42.581372859999995</v>
      </c>
      <c r="AB108" s="56">
        <f t="shared" si="16"/>
        <v>0</v>
      </c>
      <c r="AC108" s="56">
        <f t="shared" si="16"/>
        <v>0</v>
      </c>
      <c r="AD108" s="56">
        <f t="shared" si="16"/>
        <v>0</v>
      </c>
      <c r="AE108" s="56">
        <f t="shared" si="16"/>
        <v>27.360308450000005</v>
      </c>
      <c r="AF108" s="56">
        <f t="shared" si="16"/>
        <v>0</v>
      </c>
      <c r="AG108" s="56">
        <f t="shared" si="16"/>
        <v>31.849780260000003</v>
      </c>
      <c r="AH108" s="56">
        <f t="shared" si="16"/>
        <v>36.042441299999993</v>
      </c>
      <c r="AI108" s="56">
        <f t="shared" si="16"/>
        <v>0</v>
      </c>
      <c r="AJ108" s="56">
        <f t="shared" si="16"/>
        <v>0</v>
      </c>
      <c r="AK108" s="56">
        <f t="shared" si="16"/>
        <v>0</v>
      </c>
      <c r="AL108" s="56">
        <f t="shared" si="16"/>
        <v>0</v>
      </c>
      <c r="AM108" s="56">
        <f t="shared" si="16"/>
        <v>0</v>
      </c>
      <c r="AN108" s="56">
        <f t="shared" si="16"/>
        <v>0</v>
      </c>
      <c r="AO108" s="56">
        <f t="shared" si="16"/>
        <v>0</v>
      </c>
      <c r="AP108" s="56">
        <f t="shared" si="16"/>
        <v>0</v>
      </c>
      <c r="AQ108" s="56">
        <f t="shared" si="16"/>
        <v>0</v>
      </c>
      <c r="AR108" s="56">
        <f t="shared" si="16"/>
        <v>0</v>
      </c>
      <c r="AS108" s="56">
        <f t="shared" si="16"/>
        <v>0</v>
      </c>
      <c r="AT108" s="56">
        <f t="shared" si="16"/>
        <v>0</v>
      </c>
      <c r="AU108" s="56">
        <f t="shared" si="16"/>
        <v>0</v>
      </c>
      <c r="AV108" s="56">
        <f t="shared" si="16"/>
        <v>0</v>
      </c>
      <c r="AW108" s="56">
        <f t="shared" si="16"/>
        <v>0</v>
      </c>
      <c r="AX108" s="56">
        <f t="shared" si="16"/>
        <v>0</v>
      </c>
      <c r="AZ108" s="28"/>
    </row>
    <row r="109" spans="2:52">
      <c r="B109" s="55"/>
      <c r="C109" s="26" t="s">
        <v>163</v>
      </c>
      <c r="D109" s="43"/>
      <c r="E109" s="26" t="s">
        <v>102</v>
      </c>
      <c r="F109" s="56">
        <v>0</v>
      </c>
      <c r="G109" s="56">
        <v>0.36526922000000006</v>
      </c>
      <c r="H109" s="56">
        <v>0.35835783999999998</v>
      </c>
      <c r="I109" s="56">
        <v>0</v>
      </c>
      <c r="J109" s="56">
        <v>0</v>
      </c>
      <c r="K109" s="56">
        <v>0</v>
      </c>
      <c r="L109" s="56">
        <v>0</v>
      </c>
      <c r="M109" s="56">
        <v>0</v>
      </c>
      <c r="N109" s="56">
        <v>0</v>
      </c>
      <c r="O109" s="56">
        <v>0</v>
      </c>
      <c r="P109" s="56">
        <v>0</v>
      </c>
      <c r="Q109" s="56">
        <v>0</v>
      </c>
      <c r="R109" s="56">
        <v>0</v>
      </c>
      <c r="S109" s="56">
        <v>0</v>
      </c>
      <c r="T109" s="56">
        <v>0</v>
      </c>
      <c r="U109" s="56">
        <v>0</v>
      </c>
      <c r="V109" s="56">
        <v>0</v>
      </c>
      <c r="W109" s="56">
        <v>0</v>
      </c>
      <c r="X109" s="56">
        <v>0</v>
      </c>
      <c r="Y109" s="56">
        <v>0</v>
      </c>
      <c r="Z109" s="56">
        <v>0</v>
      </c>
      <c r="AA109" s="56">
        <v>42.581372859999995</v>
      </c>
      <c r="AB109" s="56">
        <v>0</v>
      </c>
      <c r="AC109" s="56">
        <v>0</v>
      </c>
      <c r="AD109" s="56">
        <v>0</v>
      </c>
      <c r="AE109" s="56">
        <v>27.360308450000005</v>
      </c>
      <c r="AF109" s="56">
        <v>0</v>
      </c>
      <c r="AG109" s="56">
        <v>31.849780260000003</v>
      </c>
      <c r="AH109" s="56">
        <v>36.042441299999993</v>
      </c>
      <c r="AI109" s="56">
        <v>0</v>
      </c>
      <c r="AJ109" s="56">
        <v>0</v>
      </c>
      <c r="AK109" s="56">
        <v>0</v>
      </c>
      <c r="AL109" s="56">
        <v>0</v>
      </c>
      <c r="AM109" s="56">
        <v>0</v>
      </c>
      <c r="AN109" s="56">
        <v>0</v>
      </c>
      <c r="AO109" s="56">
        <v>0</v>
      </c>
      <c r="AP109" s="56">
        <v>0</v>
      </c>
      <c r="AQ109" s="56">
        <v>0</v>
      </c>
      <c r="AR109" s="56">
        <v>0</v>
      </c>
      <c r="AS109" s="56">
        <v>0</v>
      </c>
      <c r="AT109" s="56">
        <v>0</v>
      </c>
      <c r="AU109" s="56">
        <v>0</v>
      </c>
      <c r="AV109" s="56">
        <v>0</v>
      </c>
      <c r="AW109" s="56">
        <v>0</v>
      </c>
      <c r="AX109" s="56">
        <v>0</v>
      </c>
      <c r="AZ109" s="28"/>
    </row>
    <row r="110" spans="2:52">
      <c r="B110" s="55"/>
      <c r="C110" s="26" t="s">
        <v>164</v>
      </c>
      <c r="D110" s="43"/>
      <c r="E110" s="26" t="s">
        <v>102</v>
      </c>
      <c r="F110" s="56">
        <f t="shared" ref="F110:AX110" si="17">+F111</f>
        <v>0</v>
      </c>
      <c r="G110" s="56">
        <f t="shared" si="17"/>
        <v>0.36</v>
      </c>
      <c r="H110" s="56">
        <f t="shared" si="17"/>
        <v>0.36</v>
      </c>
      <c r="I110" s="56">
        <f t="shared" si="17"/>
        <v>0.36</v>
      </c>
      <c r="J110" s="56">
        <f t="shared" si="17"/>
        <v>0</v>
      </c>
      <c r="K110" s="56">
        <f t="shared" si="17"/>
        <v>0</v>
      </c>
      <c r="L110" s="56">
        <f t="shared" si="17"/>
        <v>0</v>
      </c>
      <c r="M110" s="56">
        <f t="shared" si="17"/>
        <v>0</v>
      </c>
      <c r="N110" s="56">
        <f t="shared" si="17"/>
        <v>0</v>
      </c>
      <c r="O110" s="56">
        <f t="shared" si="17"/>
        <v>0</v>
      </c>
      <c r="P110" s="56">
        <f t="shared" si="17"/>
        <v>0.52</v>
      </c>
      <c r="Q110" s="56">
        <f t="shared" si="17"/>
        <v>0.36</v>
      </c>
      <c r="R110" s="56">
        <f t="shared" si="17"/>
        <v>0</v>
      </c>
      <c r="S110" s="56">
        <f t="shared" si="17"/>
        <v>0</v>
      </c>
      <c r="T110" s="56">
        <f t="shared" si="17"/>
        <v>0</v>
      </c>
      <c r="U110" s="56">
        <f t="shared" si="17"/>
        <v>0</v>
      </c>
      <c r="V110" s="56">
        <f t="shared" si="17"/>
        <v>0</v>
      </c>
      <c r="W110" s="56">
        <f t="shared" si="17"/>
        <v>0</v>
      </c>
      <c r="X110" s="56">
        <f t="shared" si="17"/>
        <v>0</v>
      </c>
      <c r="Y110" s="56">
        <f t="shared" si="17"/>
        <v>0</v>
      </c>
      <c r="Z110" s="56">
        <f t="shared" si="17"/>
        <v>0</v>
      </c>
      <c r="AA110" s="56">
        <f t="shared" si="17"/>
        <v>0</v>
      </c>
      <c r="AB110" s="56">
        <f t="shared" si="17"/>
        <v>0.36</v>
      </c>
      <c r="AC110" s="56">
        <f t="shared" si="17"/>
        <v>0</v>
      </c>
      <c r="AD110" s="56">
        <f t="shared" si="17"/>
        <v>0.54999999999999993</v>
      </c>
      <c r="AE110" s="56">
        <f t="shared" si="17"/>
        <v>0</v>
      </c>
      <c r="AF110" s="56">
        <f t="shared" si="17"/>
        <v>0</v>
      </c>
      <c r="AG110" s="56">
        <f t="shared" si="17"/>
        <v>0</v>
      </c>
      <c r="AH110" s="56">
        <f t="shared" si="17"/>
        <v>36.24</v>
      </c>
      <c r="AI110" s="56">
        <f t="shared" si="17"/>
        <v>0</v>
      </c>
      <c r="AJ110" s="56">
        <f t="shared" si="17"/>
        <v>0</v>
      </c>
      <c r="AK110" s="56">
        <f t="shared" si="17"/>
        <v>0.36</v>
      </c>
      <c r="AL110" s="56">
        <f t="shared" si="17"/>
        <v>0</v>
      </c>
      <c r="AM110" s="56">
        <f t="shared" si="17"/>
        <v>0</v>
      </c>
      <c r="AN110" s="56">
        <f t="shared" si="17"/>
        <v>0</v>
      </c>
      <c r="AO110" s="56">
        <f t="shared" si="17"/>
        <v>0</v>
      </c>
      <c r="AP110" s="56">
        <f t="shared" si="17"/>
        <v>0</v>
      </c>
      <c r="AQ110" s="56">
        <f t="shared" si="17"/>
        <v>0</v>
      </c>
      <c r="AR110" s="56">
        <f t="shared" si="17"/>
        <v>0</v>
      </c>
      <c r="AS110" s="56">
        <f t="shared" si="17"/>
        <v>0</v>
      </c>
      <c r="AT110" s="56">
        <f t="shared" si="17"/>
        <v>0</v>
      </c>
      <c r="AU110" s="56">
        <f t="shared" si="17"/>
        <v>0</v>
      </c>
      <c r="AV110" s="56">
        <f t="shared" si="17"/>
        <v>0</v>
      </c>
      <c r="AW110" s="56">
        <f t="shared" si="17"/>
        <v>0</v>
      </c>
      <c r="AX110" s="56">
        <f t="shared" si="17"/>
        <v>0</v>
      </c>
      <c r="AZ110" s="28"/>
    </row>
    <row r="111" spans="2:52">
      <c r="B111" s="55"/>
      <c r="C111" s="26" t="s">
        <v>165</v>
      </c>
      <c r="D111" s="43"/>
      <c r="E111" s="26" t="s">
        <v>102</v>
      </c>
      <c r="F111" s="56">
        <v>0</v>
      </c>
      <c r="G111" s="56">
        <v>0.36</v>
      </c>
      <c r="H111" s="56">
        <v>0.36</v>
      </c>
      <c r="I111" s="56">
        <v>0.36</v>
      </c>
      <c r="J111" s="56">
        <v>0</v>
      </c>
      <c r="K111" s="56">
        <v>0</v>
      </c>
      <c r="L111" s="56">
        <v>0</v>
      </c>
      <c r="M111" s="56">
        <v>0</v>
      </c>
      <c r="N111" s="56">
        <v>0</v>
      </c>
      <c r="O111" s="56">
        <v>0</v>
      </c>
      <c r="P111" s="56">
        <v>0.52</v>
      </c>
      <c r="Q111" s="56">
        <v>0.36</v>
      </c>
      <c r="R111" s="56">
        <v>0</v>
      </c>
      <c r="S111" s="56">
        <v>0</v>
      </c>
      <c r="T111" s="56">
        <v>0</v>
      </c>
      <c r="U111" s="56">
        <v>0</v>
      </c>
      <c r="V111" s="56">
        <v>0</v>
      </c>
      <c r="W111" s="56">
        <v>0</v>
      </c>
      <c r="X111" s="56">
        <v>0</v>
      </c>
      <c r="Y111" s="56">
        <v>0</v>
      </c>
      <c r="Z111" s="56">
        <v>0</v>
      </c>
      <c r="AA111" s="56">
        <v>0</v>
      </c>
      <c r="AB111" s="56">
        <v>0.36</v>
      </c>
      <c r="AC111" s="56">
        <v>0</v>
      </c>
      <c r="AD111" s="56">
        <v>0.54999999999999993</v>
      </c>
      <c r="AE111" s="56">
        <v>0</v>
      </c>
      <c r="AF111" s="56">
        <v>0</v>
      </c>
      <c r="AG111" s="56">
        <v>0</v>
      </c>
      <c r="AH111" s="56">
        <v>36.24</v>
      </c>
      <c r="AI111" s="56">
        <v>0</v>
      </c>
      <c r="AJ111" s="56">
        <v>0</v>
      </c>
      <c r="AK111" s="56">
        <v>0.36</v>
      </c>
      <c r="AL111" s="56">
        <v>0</v>
      </c>
      <c r="AM111" s="56">
        <v>0</v>
      </c>
      <c r="AN111" s="56">
        <v>0</v>
      </c>
      <c r="AO111" s="56">
        <v>0</v>
      </c>
      <c r="AP111" s="56">
        <v>0</v>
      </c>
      <c r="AQ111" s="56">
        <v>0</v>
      </c>
      <c r="AR111" s="56">
        <v>0</v>
      </c>
      <c r="AS111" s="56">
        <v>0</v>
      </c>
      <c r="AT111" s="56">
        <v>0</v>
      </c>
      <c r="AU111" s="56">
        <v>0</v>
      </c>
      <c r="AV111" s="56">
        <v>0</v>
      </c>
      <c r="AW111" s="56">
        <v>0</v>
      </c>
      <c r="AX111" s="56">
        <v>0</v>
      </c>
      <c r="AZ111" s="28"/>
    </row>
    <row r="112" spans="2:52">
      <c r="B112" s="55"/>
      <c r="C112" s="26" t="s">
        <v>166</v>
      </c>
      <c r="D112" s="43"/>
      <c r="E112" s="26" t="s">
        <v>102</v>
      </c>
      <c r="F112" s="56">
        <f t="shared" ref="F112:AX112" si="18">+F113</f>
        <v>0</v>
      </c>
      <c r="G112" s="56">
        <f t="shared" si="18"/>
        <v>0</v>
      </c>
      <c r="H112" s="56">
        <f t="shared" si="18"/>
        <v>0.38</v>
      </c>
      <c r="I112" s="56">
        <f t="shared" si="18"/>
        <v>0.38</v>
      </c>
      <c r="J112" s="56">
        <f t="shared" si="18"/>
        <v>0</v>
      </c>
      <c r="K112" s="56">
        <f t="shared" si="18"/>
        <v>0</v>
      </c>
      <c r="L112" s="56">
        <f t="shared" si="18"/>
        <v>0</v>
      </c>
      <c r="M112" s="56">
        <f t="shared" si="18"/>
        <v>0</v>
      </c>
      <c r="N112" s="56">
        <f t="shared" si="18"/>
        <v>0</v>
      </c>
      <c r="O112" s="56">
        <f t="shared" si="18"/>
        <v>0</v>
      </c>
      <c r="P112" s="56">
        <f t="shared" si="18"/>
        <v>0.53</v>
      </c>
      <c r="Q112" s="56">
        <f t="shared" si="18"/>
        <v>0.38</v>
      </c>
      <c r="R112" s="56">
        <f t="shared" si="18"/>
        <v>0</v>
      </c>
      <c r="S112" s="56">
        <f t="shared" si="18"/>
        <v>0</v>
      </c>
      <c r="T112" s="56">
        <f t="shared" si="18"/>
        <v>0</v>
      </c>
      <c r="U112" s="56">
        <f t="shared" si="18"/>
        <v>0</v>
      </c>
      <c r="V112" s="56">
        <f t="shared" si="18"/>
        <v>0</v>
      </c>
      <c r="W112" s="56">
        <f t="shared" si="18"/>
        <v>0</v>
      </c>
      <c r="X112" s="56">
        <f t="shared" si="18"/>
        <v>0</v>
      </c>
      <c r="Y112" s="56">
        <f t="shared" si="18"/>
        <v>0</v>
      </c>
      <c r="Z112" s="56">
        <f t="shared" si="18"/>
        <v>0</v>
      </c>
      <c r="AA112" s="56">
        <f t="shared" si="18"/>
        <v>0</v>
      </c>
      <c r="AB112" s="56">
        <f t="shared" si="18"/>
        <v>0.4</v>
      </c>
      <c r="AC112" s="56">
        <f t="shared" si="18"/>
        <v>0</v>
      </c>
      <c r="AD112" s="56">
        <f t="shared" si="18"/>
        <v>0.52</v>
      </c>
      <c r="AE112" s="56">
        <f t="shared" si="18"/>
        <v>0</v>
      </c>
      <c r="AF112" s="56">
        <f t="shared" si="18"/>
        <v>0</v>
      </c>
      <c r="AG112" s="56">
        <f t="shared" si="18"/>
        <v>0</v>
      </c>
      <c r="AH112" s="56">
        <f t="shared" si="18"/>
        <v>0</v>
      </c>
      <c r="AI112" s="56">
        <f t="shared" si="18"/>
        <v>0</v>
      </c>
      <c r="AJ112" s="56">
        <f t="shared" si="18"/>
        <v>0</v>
      </c>
      <c r="AK112" s="56">
        <f t="shared" si="18"/>
        <v>0.36</v>
      </c>
      <c r="AL112" s="56">
        <f t="shared" si="18"/>
        <v>0</v>
      </c>
      <c r="AM112" s="56">
        <f t="shared" si="18"/>
        <v>0</v>
      </c>
      <c r="AN112" s="56">
        <f t="shared" si="18"/>
        <v>0</v>
      </c>
      <c r="AO112" s="56">
        <f t="shared" si="18"/>
        <v>0</v>
      </c>
      <c r="AP112" s="56">
        <f t="shared" si="18"/>
        <v>0</v>
      </c>
      <c r="AQ112" s="56">
        <f t="shared" si="18"/>
        <v>0</v>
      </c>
      <c r="AR112" s="56">
        <f t="shared" si="18"/>
        <v>0</v>
      </c>
      <c r="AS112" s="56">
        <f t="shared" si="18"/>
        <v>0</v>
      </c>
      <c r="AT112" s="56">
        <f t="shared" si="18"/>
        <v>0</v>
      </c>
      <c r="AU112" s="56">
        <f t="shared" si="18"/>
        <v>0</v>
      </c>
      <c r="AV112" s="56">
        <f t="shared" si="18"/>
        <v>0</v>
      </c>
      <c r="AW112" s="56">
        <f t="shared" si="18"/>
        <v>0</v>
      </c>
      <c r="AX112" s="56">
        <f t="shared" si="18"/>
        <v>0</v>
      </c>
      <c r="AZ112" s="28"/>
    </row>
    <row r="113" spans="1:52">
      <c r="B113" s="55"/>
      <c r="C113" s="26" t="s">
        <v>167</v>
      </c>
      <c r="D113" s="43"/>
      <c r="E113" s="26" t="s">
        <v>102</v>
      </c>
      <c r="F113" s="56">
        <v>0</v>
      </c>
      <c r="G113" s="56">
        <v>0</v>
      </c>
      <c r="H113" s="56">
        <v>0.38</v>
      </c>
      <c r="I113" s="56">
        <v>0.38</v>
      </c>
      <c r="J113" s="56">
        <v>0</v>
      </c>
      <c r="K113" s="56">
        <v>0</v>
      </c>
      <c r="L113" s="56">
        <v>0</v>
      </c>
      <c r="M113" s="56">
        <v>0</v>
      </c>
      <c r="N113" s="56">
        <v>0</v>
      </c>
      <c r="O113" s="56">
        <v>0</v>
      </c>
      <c r="P113" s="56">
        <v>0.53</v>
      </c>
      <c r="Q113" s="56">
        <v>0.38</v>
      </c>
      <c r="R113" s="56">
        <v>0</v>
      </c>
      <c r="S113" s="56">
        <v>0</v>
      </c>
      <c r="T113" s="56">
        <v>0</v>
      </c>
      <c r="U113" s="56">
        <v>0</v>
      </c>
      <c r="V113" s="56">
        <v>0</v>
      </c>
      <c r="W113" s="56">
        <v>0</v>
      </c>
      <c r="X113" s="56">
        <v>0</v>
      </c>
      <c r="Y113" s="56">
        <v>0</v>
      </c>
      <c r="Z113" s="56">
        <v>0</v>
      </c>
      <c r="AA113" s="56">
        <v>0</v>
      </c>
      <c r="AB113" s="56">
        <v>0.4</v>
      </c>
      <c r="AC113" s="56">
        <v>0</v>
      </c>
      <c r="AD113" s="56">
        <v>0.52</v>
      </c>
      <c r="AE113" s="56">
        <v>0</v>
      </c>
      <c r="AF113" s="56">
        <v>0</v>
      </c>
      <c r="AG113" s="56">
        <v>0</v>
      </c>
      <c r="AH113" s="56">
        <v>0</v>
      </c>
      <c r="AI113" s="56">
        <v>0</v>
      </c>
      <c r="AJ113" s="56">
        <v>0</v>
      </c>
      <c r="AK113" s="56">
        <v>0.36</v>
      </c>
      <c r="AL113" s="56">
        <v>0</v>
      </c>
      <c r="AM113" s="56">
        <v>0</v>
      </c>
      <c r="AN113" s="56">
        <v>0</v>
      </c>
      <c r="AO113" s="56">
        <v>0</v>
      </c>
      <c r="AP113" s="56">
        <v>0</v>
      </c>
      <c r="AQ113" s="56">
        <v>0</v>
      </c>
      <c r="AR113" s="56">
        <v>0</v>
      </c>
      <c r="AS113" s="56">
        <v>0</v>
      </c>
      <c r="AT113" s="56">
        <v>0</v>
      </c>
      <c r="AU113" s="56">
        <v>0</v>
      </c>
      <c r="AV113" s="56">
        <v>0</v>
      </c>
      <c r="AW113" s="56">
        <v>0</v>
      </c>
      <c r="AX113" s="56">
        <v>0</v>
      </c>
      <c r="AZ113" s="28"/>
    </row>
    <row r="114" spans="1:52">
      <c r="B114" s="55"/>
      <c r="C114" s="26" t="s">
        <v>168</v>
      </c>
      <c r="D114" s="43"/>
      <c r="E114" s="26" t="s">
        <v>102</v>
      </c>
      <c r="F114" s="56">
        <f t="shared" ref="F114:AX114" si="19">+F115</f>
        <v>0</v>
      </c>
      <c r="G114" s="56">
        <f t="shared" si="19"/>
        <v>0</v>
      </c>
      <c r="H114" s="56">
        <f t="shared" si="19"/>
        <v>0</v>
      </c>
      <c r="I114" s="56">
        <f t="shared" si="19"/>
        <v>0</v>
      </c>
      <c r="J114" s="56">
        <f t="shared" si="19"/>
        <v>0</v>
      </c>
      <c r="K114" s="56">
        <f t="shared" si="19"/>
        <v>0</v>
      </c>
      <c r="L114" s="56">
        <f t="shared" si="19"/>
        <v>0</v>
      </c>
      <c r="M114" s="56">
        <f t="shared" si="19"/>
        <v>0</v>
      </c>
      <c r="N114" s="56">
        <f t="shared" si="19"/>
        <v>0</v>
      </c>
      <c r="O114" s="56">
        <f t="shared" si="19"/>
        <v>0</v>
      </c>
      <c r="P114" s="56">
        <f t="shared" si="19"/>
        <v>0</v>
      </c>
      <c r="Q114" s="56">
        <f t="shared" si="19"/>
        <v>0</v>
      </c>
      <c r="R114" s="56">
        <f t="shared" si="19"/>
        <v>0</v>
      </c>
      <c r="S114" s="56">
        <f t="shared" si="19"/>
        <v>0</v>
      </c>
      <c r="T114" s="56">
        <f t="shared" si="19"/>
        <v>0</v>
      </c>
      <c r="U114" s="56">
        <f t="shared" si="19"/>
        <v>0</v>
      </c>
      <c r="V114" s="56">
        <f t="shared" si="19"/>
        <v>0</v>
      </c>
      <c r="W114" s="56">
        <f t="shared" si="19"/>
        <v>0</v>
      </c>
      <c r="X114" s="56">
        <f t="shared" si="19"/>
        <v>0</v>
      </c>
      <c r="Y114" s="56">
        <f t="shared" si="19"/>
        <v>0</v>
      </c>
      <c r="Z114" s="56">
        <f t="shared" si="19"/>
        <v>0</v>
      </c>
      <c r="AA114" s="56">
        <f t="shared" si="19"/>
        <v>0</v>
      </c>
      <c r="AB114" s="56">
        <f t="shared" si="19"/>
        <v>0</v>
      </c>
      <c r="AC114" s="56">
        <f t="shared" si="19"/>
        <v>0</v>
      </c>
      <c r="AD114" s="56">
        <f t="shared" si="19"/>
        <v>0</v>
      </c>
      <c r="AE114" s="56">
        <f t="shared" si="19"/>
        <v>0</v>
      </c>
      <c r="AF114" s="56">
        <f t="shared" si="19"/>
        <v>0</v>
      </c>
      <c r="AG114" s="56">
        <f t="shared" si="19"/>
        <v>0</v>
      </c>
      <c r="AH114" s="56">
        <f t="shared" si="19"/>
        <v>0</v>
      </c>
      <c r="AI114" s="56">
        <f t="shared" si="19"/>
        <v>0</v>
      </c>
      <c r="AJ114" s="56">
        <f t="shared" si="19"/>
        <v>0</v>
      </c>
      <c r="AK114" s="56">
        <f t="shared" si="19"/>
        <v>0</v>
      </c>
      <c r="AL114" s="56">
        <f t="shared" si="19"/>
        <v>0</v>
      </c>
      <c r="AM114" s="56">
        <f t="shared" si="19"/>
        <v>0</v>
      </c>
      <c r="AN114" s="56">
        <f t="shared" si="19"/>
        <v>0</v>
      </c>
      <c r="AO114" s="56">
        <f t="shared" si="19"/>
        <v>0</v>
      </c>
      <c r="AP114" s="56">
        <f t="shared" si="19"/>
        <v>0</v>
      </c>
      <c r="AQ114" s="56">
        <f t="shared" si="19"/>
        <v>0</v>
      </c>
      <c r="AR114" s="56">
        <f t="shared" si="19"/>
        <v>0</v>
      </c>
      <c r="AS114" s="56">
        <f t="shared" si="19"/>
        <v>0</v>
      </c>
      <c r="AT114" s="56">
        <f t="shared" si="19"/>
        <v>0</v>
      </c>
      <c r="AU114" s="56">
        <f t="shared" si="19"/>
        <v>0</v>
      </c>
      <c r="AV114" s="56">
        <f t="shared" si="19"/>
        <v>0</v>
      </c>
      <c r="AW114" s="56">
        <f t="shared" si="19"/>
        <v>0</v>
      </c>
      <c r="AX114" s="56">
        <f t="shared" si="19"/>
        <v>0</v>
      </c>
      <c r="AZ114" s="28"/>
    </row>
    <row r="115" spans="1:52">
      <c r="B115" s="55"/>
      <c r="C115" s="26" t="s">
        <v>169</v>
      </c>
      <c r="D115" s="43"/>
      <c r="E115" s="26" t="s">
        <v>102</v>
      </c>
      <c r="F115" s="56">
        <v>0</v>
      </c>
      <c r="G115" s="56">
        <v>0</v>
      </c>
      <c r="H115" s="56">
        <v>0</v>
      </c>
      <c r="I115" s="56">
        <v>0</v>
      </c>
      <c r="J115" s="56">
        <v>0</v>
      </c>
      <c r="K115" s="56">
        <v>0</v>
      </c>
      <c r="L115" s="56">
        <v>0</v>
      </c>
      <c r="M115" s="56">
        <v>0</v>
      </c>
      <c r="N115" s="56">
        <v>0</v>
      </c>
      <c r="O115" s="56">
        <v>0</v>
      </c>
      <c r="P115" s="56">
        <v>0</v>
      </c>
      <c r="Q115" s="56">
        <v>0</v>
      </c>
      <c r="R115" s="56">
        <v>0</v>
      </c>
      <c r="S115" s="56">
        <v>0</v>
      </c>
      <c r="T115" s="56">
        <v>0</v>
      </c>
      <c r="U115" s="56">
        <v>0</v>
      </c>
      <c r="V115" s="56">
        <v>0</v>
      </c>
      <c r="W115" s="56">
        <v>0</v>
      </c>
      <c r="X115" s="56">
        <v>0</v>
      </c>
      <c r="Y115" s="56">
        <v>0</v>
      </c>
      <c r="Z115" s="56">
        <v>0</v>
      </c>
      <c r="AA115" s="56">
        <v>0</v>
      </c>
      <c r="AB115" s="56">
        <v>0</v>
      </c>
      <c r="AC115" s="56">
        <v>0</v>
      </c>
      <c r="AD115" s="56">
        <v>0</v>
      </c>
      <c r="AE115" s="56">
        <v>0</v>
      </c>
      <c r="AF115" s="56">
        <v>0</v>
      </c>
      <c r="AG115" s="56">
        <v>0</v>
      </c>
      <c r="AH115" s="56">
        <v>0</v>
      </c>
      <c r="AI115" s="56">
        <v>0</v>
      </c>
      <c r="AJ115" s="56">
        <v>0</v>
      </c>
      <c r="AK115" s="56">
        <v>0</v>
      </c>
      <c r="AL115" s="56">
        <v>0</v>
      </c>
      <c r="AM115" s="56">
        <v>0</v>
      </c>
      <c r="AN115" s="56">
        <v>0</v>
      </c>
      <c r="AO115" s="56">
        <v>0</v>
      </c>
      <c r="AP115" s="56">
        <v>0</v>
      </c>
      <c r="AQ115" s="56">
        <v>0</v>
      </c>
      <c r="AR115" s="56">
        <v>0</v>
      </c>
      <c r="AS115" s="56">
        <v>0</v>
      </c>
      <c r="AT115" s="56">
        <v>0</v>
      </c>
      <c r="AU115" s="56">
        <v>0</v>
      </c>
      <c r="AV115" s="56">
        <v>0</v>
      </c>
      <c r="AW115" s="56">
        <v>0</v>
      </c>
      <c r="AX115" s="56">
        <v>0</v>
      </c>
      <c r="AZ115" s="28"/>
    </row>
    <row r="116" spans="1:52">
      <c r="B116" s="55"/>
      <c r="C116" s="26" t="s">
        <v>170</v>
      </c>
      <c r="D116" s="26"/>
      <c r="E116" s="26" t="s">
        <v>102</v>
      </c>
      <c r="F116" s="56">
        <f t="shared" ref="F116:AX116" si="20">+F117</f>
        <v>0</v>
      </c>
      <c r="G116" s="56">
        <f t="shared" si="20"/>
        <v>0</v>
      </c>
      <c r="H116" s="56">
        <f t="shared" si="20"/>
        <v>0</v>
      </c>
      <c r="I116" s="56">
        <f t="shared" si="20"/>
        <v>0</v>
      </c>
      <c r="J116" s="56">
        <f t="shared" si="20"/>
        <v>0</v>
      </c>
      <c r="K116" s="56">
        <f t="shared" si="20"/>
        <v>0</v>
      </c>
      <c r="L116" s="56">
        <f t="shared" si="20"/>
        <v>0</v>
      </c>
      <c r="M116" s="56">
        <f t="shared" si="20"/>
        <v>0</v>
      </c>
      <c r="N116" s="56">
        <f t="shared" si="20"/>
        <v>0</v>
      </c>
      <c r="O116" s="56">
        <f t="shared" si="20"/>
        <v>0</v>
      </c>
      <c r="P116" s="56">
        <f t="shared" si="20"/>
        <v>0</v>
      </c>
      <c r="Q116" s="56">
        <f t="shared" si="20"/>
        <v>0</v>
      </c>
      <c r="R116" s="56">
        <f t="shared" si="20"/>
        <v>0</v>
      </c>
      <c r="S116" s="56">
        <f t="shared" si="20"/>
        <v>0</v>
      </c>
      <c r="T116" s="56">
        <f t="shared" si="20"/>
        <v>0</v>
      </c>
      <c r="U116" s="56">
        <f t="shared" si="20"/>
        <v>0</v>
      </c>
      <c r="V116" s="56">
        <f t="shared" si="20"/>
        <v>0</v>
      </c>
      <c r="W116" s="56">
        <f t="shared" si="20"/>
        <v>0</v>
      </c>
      <c r="X116" s="56">
        <f t="shared" si="20"/>
        <v>0</v>
      </c>
      <c r="Y116" s="56">
        <f t="shared" si="20"/>
        <v>0</v>
      </c>
      <c r="Z116" s="56">
        <f t="shared" si="20"/>
        <v>0</v>
      </c>
      <c r="AA116" s="56">
        <f t="shared" si="20"/>
        <v>0</v>
      </c>
      <c r="AB116" s="56">
        <f t="shared" si="20"/>
        <v>0</v>
      </c>
      <c r="AC116" s="56">
        <f t="shared" si="20"/>
        <v>0</v>
      </c>
      <c r="AD116" s="56">
        <f t="shared" si="20"/>
        <v>0</v>
      </c>
      <c r="AE116" s="56">
        <f t="shared" si="20"/>
        <v>0</v>
      </c>
      <c r="AF116" s="56">
        <f t="shared" si="20"/>
        <v>0</v>
      </c>
      <c r="AG116" s="56">
        <f t="shared" si="20"/>
        <v>0</v>
      </c>
      <c r="AH116" s="56">
        <f t="shared" si="20"/>
        <v>0</v>
      </c>
      <c r="AI116" s="56">
        <f t="shared" si="20"/>
        <v>0</v>
      </c>
      <c r="AJ116" s="56">
        <f t="shared" si="20"/>
        <v>0</v>
      </c>
      <c r="AK116" s="56">
        <f t="shared" si="20"/>
        <v>0</v>
      </c>
      <c r="AL116" s="56">
        <f t="shared" si="20"/>
        <v>0</v>
      </c>
      <c r="AM116" s="56">
        <f t="shared" si="20"/>
        <v>0</v>
      </c>
      <c r="AN116" s="56">
        <f t="shared" si="20"/>
        <v>0</v>
      </c>
      <c r="AO116" s="56">
        <f t="shared" si="20"/>
        <v>0</v>
      </c>
      <c r="AP116" s="56">
        <f t="shared" si="20"/>
        <v>0</v>
      </c>
      <c r="AQ116" s="56">
        <f t="shared" si="20"/>
        <v>0</v>
      </c>
      <c r="AR116" s="56">
        <f t="shared" si="20"/>
        <v>0</v>
      </c>
      <c r="AS116" s="56">
        <f t="shared" si="20"/>
        <v>0</v>
      </c>
      <c r="AT116" s="56">
        <f t="shared" si="20"/>
        <v>0</v>
      </c>
      <c r="AU116" s="56">
        <f t="shared" si="20"/>
        <v>0</v>
      </c>
      <c r="AV116" s="56">
        <f t="shared" si="20"/>
        <v>0</v>
      </c>
      <c r="AW116" s="56">
        <f t="shared" si="20"/>
        <v>0</v>
      </c>
      <c r="AX116" s="56">
        <f t="shared" si="20"/>
        <v>0</v>
      </c>
      <c r="AZ116" s="28"/>
    </row>
    <row r="117" spans="1:52">
      <c r="B117" s="55"/>
      <c r="C117" s="26" t="s">
        <v>171</v>
      </c>
      <c r="D117" s="26"/>
      <c r="E117" s="26" t="s">
        <v>102</v>
      </c>
      <c r="F117" s="56">
        <v>0</v>
      </c>
      <c r="G117" s="56">
        <v>0</v>
      </c>
      <c r="H117" s="56">
        <v>0</v>
      </c>
      <c r="I117" s="56">
        <v>0</v>
      </c>
      <c r="J117" s="56">
        <v>0</v>
      </c>
      <c r="K117" s="56">
        <v>0</v>
      </c>
      <c r="L117" s="56">
        <v>0</v>
      </c>
      <c r="M117" s="56">
        <v>0</v>
      </c>
      <c r="N117" s="56">
        <v>0</v>
      </c>
      <c r="O117" s="56">
        <v>0</v>
      </c>
      <c r="P117" s="56">
        <v>0</v>
      </c>
      <c r="Q117" s="56">
        <v>0</v>
      </c>
      <c r="R117" s="56">
        <v>0</v>
      </c>
      <c r="S117" s="56">
        <v>0</v>
      </c>
      <c r="T117" s="56">
        <v>0</v>
      </c>
      <c r="U117" s="56">
        <v>0</v>
      </c>
      <c r="V117" s="56">
        <v>0</v>
      </c>
      <c r="W117" s="56">
        <v>0</v>
      </c>
      <c r="X117" s="56">
        <v>0</v>
      </c>
      <c r="Y117" s="56">
        <v>0</v>
      </c>
      <c r="Z117" s="56">
        <v>0</v>
      </c>
      <c r="AA117" s="56">
        <v>0</v>
      </c>
      <c r="AB117" s="56">
        <v>0</v>
      </c>
      <c r="AC117" s="56">
        <v>0</v>
      </c>
      <c r="AD117" s="56">
        <v>0</v>
      </c>
      <c r="AE117" s="56">
        <v>0</v>
      </c>
      <c r="AF117" s="56">
        <v>0</v>
      </c>
      <c r="AG117" s="56">
        <v>0</v>
      </c>
      <c r="AH117" s="56">
        <v>0</v>
      </c>
      <c r="AI117" s="56">
        <v>0</v>
      </c>
      <c r="AJ117" s="56">
        <v>0</v>
      </c>
      <c r="AK117" s="56">
        <v>0</v>
      </c>
      <c r="AL117" s="56">
        <v>0</v>
      </c>
      <c r="AM117" s="56">
        <v>0</v>
      </c>
      <c r="AN117" s="56">
        <v>0</v>
      </c>
      <c r="AO117" s="56">
        <v>0</v>
      </c>
      <c r="AP117" s="56">
        <v>0</v>
      </c>
      <c r="AQ117" s="56">
        <v>0</v>
      </c>
      <c r="AR117" s="56">
        <v>0</v>
      </c>
      <c r="AS117" s="56">
        <v>0</v>
      </c>
      <c r="AT117" s="56">
        <v>0</v>
      </c>
      <c r="AU117" s="56">
        <v>0</v>
      </c>
      <c r="AV117" s="56">
        <v>0</v>
      </c>
      <c r="AW117" s="56">
        <v>0</v>
      </c>
      <c r="AX117" s="56">
        <v>0</v>
      </c>
      <c r="AZ117" s="28"/>
    </row>
    <row r="118" spans="1:52">
      <c r="B118" s="23"/>
      <c r="C118" s="26"/>
      <c r="D118" s="26"/>
      <c r="E118" s="26"/>
      <c r="F118" s="57"/>
      <c r="G118" s="57"/>
      <c r="H118" s="57"/>
      <c r="I118" s="57"/>
      <c r="J118" s="57"/>
      <c r="K118" s="57"/>
      <c r="L118" s="57"/>
      <c r="M118" s="57"/>
      <c r="N118" s="57"/>
      <c r="O118" s="57"/>
      <c r="P118" s="57"/>
      <c r="Q118" s="57"/>
      <c r="R118" s="57"/>
      <c r="S118" s="57"/>
      <c r="T118" s="57"/>
      <c r="U118" s="57"/>
      <c r="V118" s="57"/>
      <c r="W118" s="57"/>
      <c r="X118" s="57"/>
      <c r="Y118" s="57"/>
      <c r="Z118" s="57"/>
      <c r="AA118" s="57"/>
      <c r="AB118" s="57"/>
      <c r="AC118" s="57"/>
      <c r="AD118" s="57"/>
      <c r="AE118" s="57"/>
      <c r="AF118" s="57"/>
      <c r="AG118" s="57"/>
      <c r="AH118" s="57"/>
      <c r="AI118" s="57"/>
      <c r="AJ118" s="57"/>
      <c r="AK118" s="57"/>
      <c r="AL118" s="57"/>
      <c r="AM118" s="26"/>
      <c r="AN118" s="26"/>
      <c r="AO118" s="26"/>
      <c r="AP118" s="26"/>
      <c r="AQ118" s="26"/>
      <c r="AR118" s="26"/>
      <c r="AS118" s="26"/>
      <c r="AT118" s="26"/>
      <c r="AU118" s="26"/>
      <c r="AV118" s="26"/>
      <c r="AW118" s="26"/>
      <c r="AX118" s="26"/>
      <c r="AZ118" s="28"/>
    </row>
    <row r="119" spans="1:52">
      <c r="B119" s="23"/>
      <c r="C119" s="58" t="s">
        <v>172</v>
      </c>
      <c r="D119" s="58"/>
      <c r="E119" s="58"/>
      <c r="F119" s="59"/>
      <c r="G119" s="59"/>
      <c r="H119" s="59"/>
      <c r="I119" s="59"/>
      <c r="J119" s="59"/>
      <c r="K119" s="59"/>
      <c r="L119" s="59"/>
      <c r="M119" s="59"/>
      <c r="N119" s="59"/>
      <c r="O119" s="59"/>
      <c r="P119" s="59"/>
      <c r="Q119" s="59"/>
      <c r="R119" s="59"/>
      <c r="S119" s="59"/>
      <c r="T119" s="59"/>
      <c r="U119" s="59"/>
      <c r="V119" s="59"/>
      <c r="W119" s="59"/>
      <c r="X119" s="59"/>
      <c r="Y119" s="59"/>
      <c r="Z119" s="59"/>
      <c r="AA119" s="59"/>
      <c r="AB119" s="59"/>
      <c r="AC119" s="59"/>
      <c r="AD119" s="59"/>
      <c r="AE119" s="59"/>
      <c r="AF119" s="59"/>
      <c r="AG119" s="59"/>
      <c r="AH119" s="59"/>
      <c r="AI119" s="59"/>
      <c r="AJ119" s="59"/>
      <c r="AK119" s="59"/>
      <c r="AL119" s="59"/>
      <c r="AM119" s="59"/>
      <c r="AN119" s="59"/>
      <c r="AO119" s="59"/>
      <c r="AP119" s="59"/>
      <c r="AQ119" s="59"/>
      <c r="AR119" s="59"/>
      <c r="AS119" s="59"/>
      <c r="AT119" s="59"/>
      <c r="AU119" s="59"/>
      <c r="AV119" s="59"/>
      <c r="AW119" s="59"/>
      <c r="AX119" s="59"/>
      <c r="AZ119" s="28"/>
    </row>
    <row r="120" spans="1:52" s="35" customFormat="1">
      <c r="A120" s="29"/>
      <c r="B120" s="30"/>
      <c r="C120" s="31"/>
      <c r="D120" s="31"/>
      <c r="E120" s="31"/>
      <c r="F120" s="60"/>
      <c r="G120" s="60"/>
      <c r="H120" s="60"/>
      <c r="I120" s="60"/>
      <c r="J120" s="60"/>
      <c r="K120" s="60"/>
      <c r="L120" s="60"/>
      <c r="M120" s="60"/>
      <c r="N120" s="60"/>
      <c r="O120" s="60"/>
      <c r="P120" s="60"/>
      <c r="Q120" s="60"/>
      <c r="R120" s="60"/>
      <c r="S120" s="60"/>
      <c r="T120" s="60"/>
      <c r="U120" s="60"/>
      <c r="V120" s="60"/>
      <c r="W120" s="60"/>
      <c r="X120" s="60"/>
      <c r="Y120" s="60"/>
      <c r="Z120" s="60"/>
      <c r="AA120" s="60"/>
      <c r="AB120" s="60"/>
      <c r="AC120" s="60"/>
      <c r="AD120" s="60"/>
      <c r="AE120" s="60"/>
      <c r="AF120" s="60"/>
      <c r="AG120" s="60"/>
      <c r="AH120" s="60"/>
      <c r="AI120" s="60"/>
      <c r="AJ120" s="60"/>
      <c r="AK120" s="60"/>
      <c r="AL120" s="60"/>
      <c r="AM120" s="31"/>
      <c r="AN120" s="31"/>
      <c r="AO120" s="31"/>
      <c r="AP120" s="31"/>
      <c r="AQ120" s="31"/>
      <c r="AR120" s="31"/>
      <c r="AS120" s="31"/>
      <c r="AT120" s="31"/>
      <c r="AU120" s="31"/>
      <c r="AV120" s="31"/>
      <c r="AW120" s="31"/>
      <c r="AX120" s="31"/>
      <c r="AZ120" s="28"/>
    </row>
    <row r="121" spans="1:52" s="35" customFormat="1">
      <c r="A121" s="29" t="s">
        <v>173</v>
      </c>
      <c r="B121" s="61">
        <v>5.0999999999999996</v>
      </c>
      <c r="C121" s="31" t="s">
        <v>173</v>
      </c>
      <c r="D121" s="31"/>
      <c r="E121" s="31" t="s">
        <v>95</v>
      </c>
      <c r="F121" s="32">
        <v>0</v>
      </c>
      <c r="G121" s="32">
        <v>0</v>
      </c>
      <c r="H121" s="32">
        <v>0</v>
      </c>
      <c r="I121" s="32">
        <v>4.3044116999999993E-2</v>
      </c>
      <c r="J121" s="32">
        <v>0</v>
      </c>
      <c r="K121" s="32">
        <v>0</v>
      </c>
      <c r="L121" s="32">
        <v>0</v>
      </c>
      <c r="M121" s="32">
        <v>5.7584999999999997</v>
      </c>
      <c r="N121" s="32">
        <v>10.507419499999999</v>
      </c>
      <c r="O121" s="32">
        <v>1.9642550999999999</v>
      </c>
      <c r="P121" s="32">
        <v>0.37803409999999998</v>
      </c>
      <c r="Q121" s="32">
        <v>2.4158365000000002</v>
      </c>
      <c r="R121" s="32">
        <v>3.8795874939999999</v>
      </c>
      <c r="S121" s="32">
        <v>2.5270000000000001</v>
      </c>
      <c r="T121" s="32">
        <v>3.9099499999999998</v>
      </c>
      <c r="U121" s="32">
        <v>0</v>
      </c>
      <c r="V121" s="32">
        <v>3.8747723999999999</v>
      </c>
      <c r="W121" s="32">
        <v>3.3027412629999997</v>
      </c>
      <c r="X121" s="32">
        <v>10.544924775</v>
      </c>
      <c r="Y121" s="32">
        <v>6.3154696000000001</v>
      </c>
      <c r="Z121" s="32">
        <v>0</v>
      </c>
      <c r="AA121" s="32">
        <v>0</v>
      </c>
      <c r="AB121" s="32">
        <v>0</v>
      </c>
      <c r="AC121" s="32">
        <v>0.28422999999999998</v>
      </c>
      <c r="AD121" s="32">
        <v>8.1784641000000019E-2</v>
      </c>
      <c r="AE121" s="32">
        <v>0</v>
      </c>
      <c r="AF121" s="32">
        <v>22.541206494000001</v>
      </c>
      <c r="AG121" s="32">
        <v>0</v>
      </c>
      <c r="AH121" s="32">
        <v>0</v>
      </c>
      <c r="AI121" s="32">
        <v>0.50402099200000006</v>
      </c>
      <c r="AJ121" s="32">
        <v>4.9004364000000002</v>
      </c>
      <c r="AK121" s="32">
        <v>0</v>
      </c>
      <c r="AL121" s="32">
        <v>1.7117510250000001</v>
      </c>
      <c r="AM121" s="32">
        <v>0</v>
      </c>
      <c r="AN121" s="32">
        <v>3.157832075</v>
      </c>
      <c r="AO121" s="32">
        <v>0.30487613499999999</v>
      </c>
      <c r="AP121" s="32">
        <v>2.2071574199999997</v>
      </c>
      <c r="AQ121" s="32">
        <v>0.66628500000000002</v>
      </c>
      <c r="AR121" s="32">
        <v>0</v>
      </c>
      <c r="AS121" s="32">
        <v>5.2286431499999999</v>
      </c>
      <c r="AT121" s="32">
        <v>5.6054218999999996</v>
      </c>
      <c r="AU121" s="32">
        <v>0.12786457500000001</v>
      </c>
      <c r="AV121" s="32">
        <v>1.5920730000000001E-2</v>
      </c>
      <c r="AW121" s="32">
        <v>9.1562599999999994E-2</v>
      </c>
      <c r="AX121" s="32">
        <v>0.33450000000000002</v>
      </c>
      <c r="AZ121" s="28"/>
    </row>
    <row r="122" spans="1:52" s="35" customFormat="1">
      <c r="A122" s="29"/>
      <c r="B122" s="30"/>
      <c r="C122" s="31"/>
      <c r="D122" s="31"/>
      <c r="E122" s="31"/>
      <c r="F122" s="62"/>
      <c r="G122" s="63"/>
      <c r="H122" s="63"/>
      <c r="I122" s="63"/>
      <c r="J122" s="63"/>
      <c r="K122" s="63"/>
      <c r="L122" s="63"/>
      <c r="M122" s="63"/>
      <c r="N122" s="63"/>
      <c r="O122" s="63"/>
      <c r="P122" s="63"/>
      <c r="Q122" s="64"/>
      <c r="R122" s="63"/>
      <c r="S122" s="63"/>
      <c r="T122" s="63"/>
      <c r="U122" s="63"/>
      <c r="V122" s="63"/>
      <c r="W122" s="63"/>
      <c r="X122" s="63"/>
      <c r="Y122" s="63"/>
      <c r="Z122" s="63"/>
      <c r="AA122" s="63"/>
      <c r="AB122" s="63"/>
      <c r="AC122" s="63"/>
      <c r="AD122" s="63"/>
      <c r="AE122" s="63"/>
      <c r="AF122" s="63"/>
      <c r="AG122" s="63"/>
      <c r="AH122" s="63"/>
      <c r="AI122" s="63"/>
      <c r="AJ122" s="63"/>
      <c r="AK122" s="63"/>
      <c r="AL122" s="63"/>
      <c r="AM122" s="63"/>
      <c r="AN122" s="63"/>
      <c r="AO122" s="63"/>
      <c r="AP122" s="63"/>
      <c r="AQ122" s="63"/>
      <c r="AR122" s="63"/>
      <c r="AS122" s="63"/>
      <c r="AT122" s="63"/>
      <c r="AU122" s="63"/>
      <c r="AV122" s="63"/>
      <c r="AW122" s="63"/>
      <c r="AX122" s="63"/>
      <c r="AZ122" s="28"/>
    </row>
    <row r="123" spans="1:52" s="35" customFormat="1">
      <c r="A123" s="29" t="s">
        <v>174</v>
      </c>
      <c r="B123" s="61">
        <v>5.2</v>
      </c>
      <c r="C123" s="31" t="s">
        <v>175</v>
      </c>
      <c r="D123" s="31"/>
      <c r="E123" s="31" t="s">
        <v>95</v>
      </c>
      <c r="F123" s="32">
        <v>0</v>
      </c>
      <c r="G123" s="32">
        <v>9.1605885839999797</v>
      </c>
      <c r="H123" s="32">
        <v>5.8768228480000229</v>
      </c>
      <c r="I123" s="32">
        <v>7.3224143109999877</v>
      </c>
      <c r="J123" s="32">
        <v>4.0506455269999977</v>
      </c>
      <c r="K123" s="32">
        <v>1.2209108309999905</v>
      </c>
      <c r="L123" s="32">
        <v>0</v>
      </c>
      <c r="M123" s="32">
        <v>4.5798966610000003</v>
      </c>
      <c r="N123" s="32">
        <v>6.056699923</v>
      </c>
      <c r="O123" s="32">
        <v>1.094253036</v>
      </c>
      <c r="P123" s="32">
        <v>21.161218887000306</v>
      </c>
      <c r="Q123" s="32">
        <v>11.858788992999985</v>
      </c>
      <c r="R123" s="32">
        <v>12.561260403000075</v>
      </c>
      <c r="S123" s="32">
        <v>0.97119840199999996</v>
      </c>
      <c r="T123" s="32">
        <v>2.524266516</v>
      </c>
      <c r="U123" s="32">
        <v>2.6881037E-2</v>
      </c>
      <c r="V123" s="32">
        <v>1.592870163</v>
      </c>
      <c r="W123" s="32">
        <v>5.9785484169999901</v>
      </c>
      <c r="X123" s="32">
        <v>2.2628298879999997</v>
      </c>
      <c r="Y123" s="32">
        <v>3.9986501099999994</v>
      </c>
      <c r="Z123" s="32">
        <v>59.810540267000249</v>
      </c>
      <c r="AA123" s="32">
        <v>399.17288719100003</v>
      </c>
      <c r="AB123" s="32">
        <v>7.5226209529998718</v>
      </c>
      <c r="AC123" s="32">
        <v>0.286044193</v>
      </c>
      <c r="AD123" s="32">
        <v>6.5078819039999898</v>
      </c>
      <c r="AE123" s="32">
        <v>48.320759662999812</v>
      </c>
      <c r="AF123" s="32">
        <v>35.011041728999984</v>
      </c>
      <c r="AG123" s="32">
        <v>28.193361315999997</v>
      </c>
      <c r="AH123" s="32">
        <v>22.090887925000001</v>
      </c>
      <c r="AI123" s="32">
        <v>2.3825760000000171</v>
      </c>
      <c r="AJ123" s="32">
        <v>2.2337326699999998</v>
      </c>
      <c r="AK123" s="32">
        <v>0.92993663599999477</v>
      </c>
      <c r="AL123" s="32">
        <v>0.84009165199999991</v>
      </c>
      <c r="AM123" s="32">
        <v>4.5632379999999998E-3</v>
      </c>
      <c r="AN123" s="32">
        <v>2.902358558</v>
      </c>
      <c r="AO123" s="32">
        <v>4.3539889999999999E-3</v>
      </c>
      <c r="AP123" s="32">
        <v>1.628230192</v>
      </c>
      <c r="AQ123" s="32">
        <v>3.1408407159999996</v>
      </c>
      <c r="AR123" s="32">
        <v>1.5504399999999999E-4</v>
      </c>
      <c r="AS123" s="32">
        <v>2.5066960969999998</v>
      </c>
      <c r="AT123" s="32">
        <v>3.5084654</v>
      </c>
      <c r="AU123" s="32">
        <v>4.2856330000000005E-2</v>
      </c>
      <c r="AV123" s="32">
        <v>1.6120945000000001E-2</v>
      </c>
      <c r="AW123" s="32">
        <v>0.41161748700000134</v>
      </c>
      <c r="AX123" s="32">
        <v>3.3627036880000003</v>
      </c>
      <c r="AZ123" s="28"/>
    </row>
    <row r="124" spans="1:52" s="35" customFormat="1">
      <c r="A124" s="29"/>
      <c r="B124" s="30"/>
      <c r="C124" s="31"/>
      <c r="D124" s="31"/>
      <c r="E124" s="31"/>
      <c r="F124" s="64"/>
      <c r="G124" s="64"/>
      <c r="H124" s="64"/>
      <c r="I124" s="64"/>
      <c r="J124" s="64"/>
      <c r="K124" s="64"/>
      <c r="L124" s="64"/>
      <c r="M124" s="64"/>
      <c r="N124" s="64"/>
      <c r="O124" s="64"/>
      <c r="P124" s="64"/>
      <c r="Q124" s="64"/>
      <c r="R124" s="64"/>
      <c r="S124" s="64"/>
      <c r="T124" s="64"/>
      <c r="U124" s="64"/>
      <c r="V124" s="64"/>
      <c r="W124" s="64"/>
      <c r="X124" s="64"/>
      <c r="Y124" s="64"/>
      <c r="Z124" s="64"/>
      <c r="AA124" s="64"/>
      <c r="AB124" s="64"/>
      <c r="AC124" s="64"/>
      <c r="AD124" s="64"/>
      <c r="AE124" s="64"/>
      <c r="AF124" s="64"/>
      <c r="AG124" s="64"/>
      <c r="AH124" s="64"/>
      <c r="AI124" s="64"/>
      <c r="AJ124" s="64"/>
      <c r="AK124" s="64"/>
      <c r="AL124" s="64"/>
      <c r="AM124" s="64"/>
      <c r="AN124" s="64"/>
      <c r="AO124" s="64"/>
      <c r="AP124" s="64"/>
      <c r="AQ124" s="64"/>
      <c r="AR124" s="64"/>
      <c r="AS124" s="64"/>
      <c r="AT124" s="64"/>
      <c r="AU124" s="64"/>
      <c r="AV124" s="64"/>
      <c r="AW124" s="64"/>
      <c r="AX124" s="64"/>
      <c r="AZ124" s="28"/>
    </row>
    <row r="125" spans="1:52" s="35" customFormat="1">
      <c r="A125" s="29" t="s">
        <v>176</v>
      </c>
      <c r="B125" s="61">
        <v>5.3</v>
      </c>
      <c r="C125" s="31" t="s">
        <v>176</v>
      </c>
      <c r="D125" s="31"/>
      <c r="E125" s="31" t="s">
        <v>95</v>
      </c>
      <c r="F125" s="32">
        <v>0</v>
      </c>
      <c r="G125" s="32">
        <v>0.14647330699999997</v>
      </c>
      <c r="H125" s="32">
        <v>0.92274893300000005</v>
      </c>
      <c r="I125" s="32">
        <v>0.48127161600000001</v>
      </c>
      <c r="J125" s="32">
        <v>3.7317500000000003E-2</v>
      </c>
      <c r="K125" s="32">
        <v>6.0483292000000001E-2</v>
      </c>
      <c r="L125" s="32">
        <v>0</v>
      </c>
      <c r="M125" s="32">
        <v>189.81835003299997</v>
      </c>
      <c r="N125" s="32">
        <v>34.804832344999994</v>
      </c>
      <c r="O125" s="32">
        <v>37.422575875</v>
      </c>
      <c r="P125" s="32">
        <v>6.1899611130000016</v>
      </c>
      <c r="Q125" s="32">
        <v>71.766959917999969</v>
      </c>
      <c r="R125" s="32">
        <v>33.076374785000006</v>
      </c>
      <c r="S125" s="32">
        <v>4.9973601399999978</v>
      </c>
      <c r="T125" s="32">
        <v>98.651768090000004</v>
      </c>
      <c r="U125" s="32">
        <v>1.69833663</v>
      </c>
      <c r="V125" s="32">
        <v>55.373705206999993</v>
      </c>
      <c r="W125" s="32">
        <v>17.838101471000005</v>
      </c>
      <c r="X125" s="32">
        <v>-3.6938352710000038</v>
      </c>
      <c r="Y125" s="32">
        <v>48.546466744000007</v>
      </c>
      <c r="Z125" s="32">
        <v>20.936857487000001</v>
      </c>
      <c r="AA125" s="32">
        <v>1.1286819959999996</v>
      </c>
      <c r="AB125" s="32">
        <v>0.94307305399999986</v>
      </c>
      <c r="AC125" s="32">
        <v>4.1018344900000008</v>
      </c>
      <c r="AD125" s="32">
        <v>0.65793254400000012</v>
      </c>
      <c r="AE125" s="32">
        <v>0.65756426700000004</v>
      </c>
      <c r="AF125" s="32">
        <v>179.55907639400002</v>
      </c>
      <c r="AG125" s="32">
        <v>0</v>
      </c>
      <c r="AH125" s="32">
        <v>-0.17482000499999997</v>
      </c>
      <c r="AI125" s="32">
        <v>21.052655941000005</v>
      </c>
      <c r="AJ125" s="32">
        <v>11.480941581000007</v>
      </c>
      <c r="AK125" s="32">
        <v>8.0334971999999991E-2</v>
      </c>
      <c r="AL125" s="32">
        <v>15.603126038000003</v>
      </c>
      <c r="AM125" s="32">
        <v>0</v>
      </c>
      <c r="AN125" s="32">
        <v>43.879474286999994</v>
      </c>
      <c r="AO125" s="32">
        <v>0.92753159800000007</v>
      </c>
      <c r="AP125" s="32">
        <v>15.275523882999998</v>
      </c>
      <c r="AQ125" s="32">
        <v>-0.11559401799999997</v>
      </c>
      <c r="AR125" s="32">
        <v>-0.20527642600000001</v>
      </c>
      <c r="AS125" s="32">
        <v>-29.252554630999999</v>
      </c>
      <c r="AT125" s="32">
        <v>-21.155201131000002</v>
      </c>
      <c r="AU125" s="32">
        <v>-4.5060752260000001</v>
      </c>
      <c r="AV125" s="32">
        <v>-0.20387903899999996</v>
      </c>
      <c r="AW125" s="32">
        <v>-1.801690064</v>
      </c>
      <c r="AX125" s="32">
        <v>-2.5415697699999997</v>
      </c>
      <c r="AZ125" s="28"/>
    </row>
    <row r="126" spans="1:52" s="35" customFormat="1">
      <c r="A126" s="29"/>
      <c r="B126" s="30"/>
      <c r="C126" s="31" t="s">
        <v>177</v>
      </c>
      <c r="D126" s="31"/>
      <c r="E126" s="31"/>
      <c r="F126" s="32"/>
      <c r="G126" s="32"/>
      <c r="H126" s="32"/>
      <c r="I126" s="32"/>
      <c r="J126" s="32"/>
      <c r="K126" s="32"/>
      <c r="L126" s="32"/>
      <c r="M126" s="32"/>
      <c r="N126" s="32"/>
      <c r="O126" s="32"/>
      <c r="P126" s="32"/>
      <c r="Q126" s="32"/>
      <c r="R126" s="32"/>
      <c r="S126" s="32"/>
      <c r="T126" s="32"/>
      <c r="U126" s="32"/>
      <c r="V126" s="32"/>
      <c r="W126" s="32"/>
      <c r="X126" s="32"/>
      <c r="Y126" s="32"/>
      <c r="Z126" s="32"/>
      <c r="AA126" s="32"/>
      <c r="AB126" s="32"/>
      <c r="AC126" s="32"/>
      <c r="AD126" s="32"/>
      <c r="AE126" s="32"/>
      <c r="AF126" s="32"/>
      <c r="AG126" s="32"/>
      <c r="AH126" s="32"/>
      <c r="AI126" s="32"/>
      <c r="AJ126" s="32"/>
      <c r="AK126" s="32"/>
      <c r="AL126" s="32"/>
      <c r="AM126" s="32"/>
      <c r="AN126" s="32"/>
      <c r="AO126" s="32"/>
      <c r="AP126" s="32"/>
      <c r="AQ126" s="32"/>
      <c r="AR126" s="32"/>
      <c r="AS126" s="32"/>
      <c r="AT126" s="32"/>
      <c r="AU126" s="32"/>
      <c r="AV126" s="32"/>
      <c r="AW126" s="32"/>
      <c r="AX126" s="32"/>
      <c r="AZ126" s="28"/>
    </row>
    <row r="127" spans="1:52" s="35" customFormat="1">
      <c r="A127" s="29"/>
      <c r="B127" s="30"/>
      <c r="C127" s="31"/>
      <c r="D127" s="31"/>
      <c r="E127" s="31"/>
      <c r="F127" s="32"/>
      <c r="G127" s="32"/>
      <c r="H127" s="32"/>
      <c r="I127" s="32"/>
      <c r="J127" s="32"/>
      <c r="K127" s="32"/>
      <c r="L127" s="32"/>
      <c r="M127" s="32"/>
      <c r="N127" s="32"/>
      <c r="O127" s="32"/>
      <c r="P127" s="32"/>
      <c r="Q127" s="32"/>
      <c r="R127" s="32"/>
      <c r="S127" s="32"/>
      <c r="T127" s="32"/>
      <c r="U127" s="32"/>
      <c r="V127" s="32"/>
      <c r="W127" s="32"/>
      <c r="X127" s="32"/>
      <c r="Y127" s="32"/>
      <c r="Z127" s="32"/>
      <c r="AA127" s="32"/>
      <c r="AB127" s="32"/>
      <c r="AC127" s="32"/>
      <c r="AD127" s="32"/>
      <c r="AE127" s="32"/>
      <c r="AF127" s="32"/>
      <c r="AG127" s="32"/>
      <c r="AH127" s="32"/>
      <c r="AI127" s="32"/>
      <c r="AJ127" s="32"/>
      <c r="AK127" s="32"/>
      <c r="AL127" s="32"/>
      <c r="AM127" s="32"/>
      <c r="AN127" s="32"/>
      <c r="AO127" s="32"/>
      <c r="AP127" s="32"/>
      <c r="AQ127" s="32"/>
      <c r="AR127" s="32"/>
      <c r="AS127" s="32"/>
      <c r="AT127" s="32"/>
      <c r="AU127" s="32"/>
      <c r="AV127" s="32"/>
      <c r="AW127" s="32"/>
      <c r="AX127" s="32"/>
      <c r="AZ127" s="28"/>
    </row>
    <row r="128" spans="1:52" s="35" customFormat="1">
      <c r="A128" s="29"/>
      <c r="B128" s="61">
        <v>5.4</v>
      </c>
      <c r="C128" s="31" t="s">
        <v>178</v>
      </c>
      <c r="D128" s="31"/>
      <c r="E128" s="31" t="s">
        <v>95</v>
      </c>
      <c r="F128" s="32">
        <v>0</v>
      </c>
      <c r="G128" s="32">
        <v>0</v>
      </c>
      <c r="H128" s="32">
        <v>0</v>
      </c>
      <c r="I128" s="32">
        <v>0</v>
      </c>
      <c r="J128" s="32">
        <v>0</v>
      </c>
      <c r="K128" s="32">
        <v>0</v>
      </c>
      <c r="L128" s="32">
        <v>0</v>
      </c>
      <c r="M128" s="32">
        <v>0</v>
      </c>
      <c r="N128" s="32">
        <v>0</v>
      </c>
      <c r="O128" s="32">
        <v>0</v>
      </c>
      <c r="P128" s="32">
        <v>0</v>
      </c>
      <c r="Q128" s="32">
        <v>0</v>
      </c>
      <c r="R128" s="32">
        <v>0</v>
      </c>
      <c r="S128" s="32">
        <v>0</v>
      </c>
      <c r="T128" s="32">
        <v>0</v>
      </c>
      <c r="U128" s="32">
        <v>0</v>
      </c>
      <c r="V128" s="32">
        <v>0</v>
      </c>
      <c r="W128" s="32">
        <v>0</v>
      </c>
      <c r="X128" s="32">
        <v>0</v>
      </c>
      <c r="Y128" s="32">
        <v>0</v>
      </c>
      <c r="Z128" s="32">
        <v>0</v>
      </c>
      <c r="AA128" s="32">
        <v>0</v>
      </c>
      <c r="AB128" s="32">
        <v>0</v>
      </c>
      <c r="AC128" s="32">
        <v>0</v>
      </c>
      <c r="AD128" s="32">
        <v>0</v>
      </c>
      <c r="AE128" s="32">
        <v>0</v>
      </c>
      <c r="AF128" s="32">
        <v>0</v>
      </c>
      <c r="AG128" s="32">
        <v>0</v>
      </c>
      <c r="AH128" s="32">
        <v>0</v>
      </c>
      <c r="AI128" s="32">
        <v>0</v>
      </c>
      <c r="AJ128" s="32">
        <v>0</v>
      </c>
      <c r="AK128" s="32">
        <v>0</v>
      </c>
      <c r="AL128" s="32">
        <v>0</v>
      </c>
      <c r="AM128" s="32">
        <v>0</v>
      </c>
      <c r="AN128" s="32">
        <v>0</v>
      </c>
      <c r="AO128" s="32">
        <v>0</v>
      </c>
      <c r="AP128" s="32">
        <v>0</v>
      </c>
      <c r="AQ128" s="32">
        <v>0</v>
      </c>
      <c r="AR128" s="32">
        <v>0</v>
      </c>
      <c r="AS128" s="32">
        <v>0</v>
      </c>
      <c r="AT128" s="32">
        <v>0</v>
      </c>
      <c r="AU128" s="32">
        <v>0</v>
      </c>
      <c r="AV128" s="32">
        <v>0</v>
      </c>
      <c r="AW128" s="32">
        <v>0</v>
      </c>
      <c r="AX128" s="32">
        <v>0</v>
      </c>
      <c r="AZ128" s="28"/>
    </row>
    <row r="129" spans="1:52" s="35" customFormat="1">
      <c r="A129" s="29"/>
      <c r="B129" s="30"/>
      <c r="C129" s="31" t="s">
        <v>179</v>
      </c>
      <c r="D129" s="31"/>
      <c r="E129" s="31"/>
      <c r="F129" s="32"/>
      <c r="G129" s="32"/>
      <c r="H129" s="32"/>
      <c r="I129" s="32"/>
      <c r="J129" s="32"/>
      <c r="K129" s="32"/>
      <c r="L129" s="32"/>
      <c r="M129" s="32"/>
      <c r="N129" s="32"/>
      <c r="O129" s="32"/>
      <c r="P129" s="32"/>
      <c r="Q129" s="32"/>
      <c r="R129" s="32"/>
      <c r="S129" s="32"/>
      <c r="T129" s="32"/>
      <c r="U129" s="32"/>
      <c r="V129" s="32"/>
      <c r="W129" s="32"/>
      <c r="X129" s="32"/>
      <c r="Y129" s="32"/>
      <c r="Z129" s="32"/>
      <c r="AA129" s="32"/>
      <c r="AB129" s="32"/>
      <c r="AC129" s="32"/>
      <c r="AD129" s="32"/>
      <c r="AE129" s="32"/>
      <c r="AF129" s="32"/>
      <c r="AG129" s="32"/>
      <c r="AH129" s="32"/>
      <c r="AI129" s="32"/>
      <c r="AJ129" s="32"/>
      <c r="AK129" s="32"/>
      <c r="AL129" s="32"/>
      <c r="AM129" s="32"/>
      <c r="AN129" s="32"/>
      <c r="AO129" s="32"/>
      <c r="AP129" s="32"/>
      <c r="AQ129" s="32"/>
      <c r="AR129" s="32"/>
      <c r="AS129" s="32"/>
      <c r="AT129" s="32"/>
      <c r="AU129" s="32"/>
      <c r="AV129" s="32"/>
      <c r="AW129" s="32"/>
      <c r="AX129" s="32"/>
      <c r="AZ129" s="28"/>
    </row>
    <row r="130" spans="1:52" s="35" customFormat="1">
      <c r="A130" s="29"/>
      <c r="B130" s="30"/>
      <c r="C130" s="31"/>
      <c r="D130" s="31"/>
      <c r="E130" s="31"/>
      <c r="F130" s="64"/>
      <c r="G130" s="64"/>
      <c r="H130" s="64"/>
      <c r="I130" s="64"/>
      <c r="J130" s="64"/>
      <c r="K130" s="64"/>
      <c r="L130" s="64"/>
      <c r="M130" s="64"/>
      <c r="N130" s="64"/>
      <c r="O130" s="64"/>
      <c r="P130" s="64"/>
      <c r="Q130" s="64"/>
      <c r="R130" s="64"/>
      <c r="S130" s="64"/>
      <c r="T130" s="64"/>
      <c r="U130" s="64"/>
      <c r="V130" s="64"/>
      <c r="W130" s="64"/>
      <c r="X130" s="64"/>
      <c r="Y130" s="64"/>
      <c r="Z130" s="64"/>
      <c r="AA130" s="64"/>
      <c r="AB130" s="64"/>
      <c r="AC130" s="64"/>
      <c r="AD130" s="64"/>
      <c r="AE130" s="64"/>
      <c r="AF130" s="64"/>
      <c r="AG130" s="64"/>
      <c r="AH130" s="64"/>
      <c r="AI130" s="64"/>
      <c r="AJ130" s="64"/>
      <c r="AK130" s="64"/>
      <c r="AL130" s="64"/>
      <c r="AM130" s="64"/>
      <c r="AN130" s="64"/>
      <c r="AO130" s="64"/>
      <c r="AP130" s="64"/>
      <c r="AQ130" s="64"/>
      <c r="AR130" s="64"/>
      <c r="AS130" s="64"/>
      <c r="AT130" s="64"/>
      <c r="AU130" s="64"/>
      <c r="AV130" s="64"/>
      <c r="AW130" s="64"/>
      <c r="AX130" s="64"/>
      <c r="AZ130" s="28"/>
    </row>
    <row r="131" spans="1:52" s="35" customFormat="1">
      <c r="A131" s="29" t="s">
        <v>180</v>
      </c>
      <c r="B131" s="61">
        <v>5.5</v>
      </c>
      <c r="C131" s="31" t="s">
        <v>181</v>
      </c>
      <c r="D131" s="31"/>
      <c r="E131" s="31" t="s">
        <v>95</v>
      </c>
      <c r="F131" s="32">
        <v>0</v>
      </c>
      <c r="G131" s="32">
        <v>4.5404115000000002E-2</v>
      </c>
      <c r="H131" s="32">
        <v>8.243186999999999E-2</v>
      </c>
      <c r="I131" s="32">
        <v>3.1927363E-2</v>
      </c>
      <c r="J131" s="32">
        <v>6.7825600000000002E-4</v>
      </c>
      <c r="K131" s="32">
        <v>3.2519200000000003E-4</v>
      </c>
      <c r="L131" s="32">
        <v>0</v>
      </c>
      <c r="M131" s="32">
        <v>0.117871401</v>
      </c>
      <c r="N131" s="32">
        <v>0.63184254900000003</v>
      </c>
      <c r="O131" s="32">
        <v>2.3511416000000014E-2</v>
      </c>
      <c r="P131" s="32">
        <v>2.0072902000000004E-2</v>
      </c>
      <c r="Q131" s="32">
        <v>0.11249706299999999</v>
      </c>
      <c r="R131" s="32">
        <v>7.4185792E-2</v>
      </c>
      <c r="S131" s="32">
        <v>3.5923779000000003E-2</v>
      </c>
      <c r="T131" s="32">
        <v>7.7025939000000002E-2</v>
      </c>
      <c r="U131" s="32">
        <v>3.650482E-3</v>
      </c>
      <c r="V131" s="32">
        <v>0.60485159099999986</v>
      </c>
      <c r="W131" s="32">
        <v>7.9455459999999992E-2</v>
      </c>
      <c r="X131" s="32">
        <v>5.5310398999999996E-2</v>
      </c>
      <c r="Y131" s="32">
        <v>0.22617443300000001</v>
      </c>
      <c r="Z131" s="32">
        <v>2.7840299999999998E-3</v>
      </c>
      <c r="AA131" s="32">
        <v>0.11866862299999986</v>
      </c>
      <c r="AB131" s="32">
        <v>9.8863309999999999E-3</v>
      </c>
      <c r="AC131" s="32">
        <v>0.127371608</v>
      </c>
      <c r="AD131" s="32">
        <v>5.2131986999999998E-2</v>
      </c>
      <c r="AE131" s="32">
        <v>6.2537790000000036E-3</v>
      </c>
      <c r="AF131" s="32">
        <v>0.4706382340000001</v>
      </c>
      <c r="AG131" s="32">
        <v>3.1039052000000001E-2</v>
      </c>
      <c r="AH131" s="32">
        <v>3.489120000000007E-3</v>
      </c>
      <c r="AI131" s="32">
        <v>9.0263289999999996E-3</v>
      </c>
      <c r="AJ131" s="32">
        <v>0.23155309300000002</v>
      </c>
      <c r="AK131" s="32">
        <v>2.0674500000000004E-4</v>
      </c>
      <c r="AL131" s="32">
        <v>2.8039386999999989E-2</v>
      </c>
      <c r="AM131" s="32">
        <v>1.85978E-4</v>
      </c>
      <c r="AN131" s="32">
        <v>0.27960764100000002</v>
      </c>
      <c r="AO131" s="32">
        <v>9.4943199999999995E-4</v>
      </c>
      <c r="AP131" s="32">
        <v>0.56431813200000003</v>
      </c>
      <c r="AQ131" s="32">
        <v>1.7247440000000003E-3</v>
      </c>
      <c r="AR131" s="32">
        <v>1.6082999999999998E-5</v>
      </c>
      <c r="AS131" s="32">
        <v>0.85622636000000019</v>
      </c>
      <c r="AT131" s="32">
        <v>0.52955001000000002</v>
      </c>
      <c r="AU131" s="32">
        <v>5.0069500000000011E-4</v>
      </c>
      <c r="AV131" s="32">
        <v>2.2624700000000003E-4</v>
      </c>
      <c r="AW131" s="65">
        <v>2.2258569999999999E-3</v>
      </c>
      <c r="AX131" s="32">
        <v>0.10713663299999998</v>
      </c>
      <c r="AZ131" s="28"/>
    </row>
    <row r="132" spans="1:52" s="35" customFormat="1">
      <c r="A132" s="29"/>
      <c r="B132" s="30"/>
      <c r="C132" s="31"/>
      <c r="D132" s="31"/>
      <c r="E132" s="31"/>
      <c r="F132" s="32"/>
      <c r="G132" s="32"/>
      <c r="H132" s="32"/>
      <c r="I132" s="32"/>
      <c r="J132" s="32"/>
      <c r="K132" s="32"/>
      <c r="L132" s="32"/>
      <c r="M132" s="32"/>
      <c r="N132" s="32"/>
      <c r="O132" s="32"/>
      <c r="P132" s="32"/>
      <c r="Q132" s="32"/>
      <c r="R132" s="32"/>
      <c r="S132" s="32"/>
      <c r="T132" s="32"/>
      <c r="U132" s="32"/>
      <c r="V132" s="32"/>
      <c r="W132" s="32"/>
      <c r="X132" s="32"/>
      <c r="Y132" s="32"/>
      <c r="Z132" s="32"/>
      <c r="AA132" s="32"/>
      <c r="AB132" s="32"/>
      <c r="AC132" s="32"/>
      <c r="AD132" s="32"/>
      <c r="AE132" s="32"/>
      <c r="AF132" s="32"/>
      <c r="AG132" s="32"/>
      <c r="AH132" s="32"/>
      <c r="AI132" s="32"/>
      <c r="AJ132" s="32"/>
      <c r="AK132" s="32"/>
      <c r="AL132" s="32"/>
      <c r="AM132" s="32"/>
      <c r="AN132" s="32"/>
      <c r="AO132" s="32"/>
      <c r="AP132" s="32"/>
      <c r="AQ132" s="32"/>
      <c r="AR132" s="32"/>
      <c r="AS132" s="32"/>
      <c r="AT132" s="32"/>
      <c r="AU132" s="32"/>
      <c r="AV132" s="32"/>
      <c r="AW132" s="32"/>
      <c r="AX132" s="32"/>
      <c r="AZ132" s="28"/>
    </row>
    <row r="133" spans="1:52" s="35" customFormat="1">
      <c r="A133" s="66"/>
      <c r="B133" s="61">
        <v>5.6</v>
      </c>
      <c r="C133" s="31" t="s">
        <v>182</v>
      </c>
      <c r="D133" s="31"/>
      <c r="E133" s="31" t="s">
        <v>95</v>
      </c>
      <c r="F133" s="67">
        <f>SUM(F121:F131)</f>
        <v>0</v>
      </c>
      <c r="G133" s="67">
        <f t="shared" ref="G133:AT133" si="21">SUM(G121:G131)</f>
        <v>9.3524660059999807</v>
      </c>
      <c r="H133" s="67">
        <f t="shared" si="21"/>
        <v>6.8820036510000229</v>
      </c>
      <c r="I133" s="67">
        <f t="shared" si="21"/>
        <v>7.878657406999988</v>
      </c>
      <c r="J133" s="67">
        <f t="shared" si="21"/>
        <v>4.0886412829999976</v>
      </c>
      <c r="K133" s="67">
        <f t="shared" si="21"/>
        <v>1.2817193149999906</v>
      </c>
      <c r="L133" s="67">
        <f t="shared" si="21"/>
        <v>0</v>
      </c>
      <c r="M133" s="67">
        <f t="shared" si="21"/>
        <v>200.27461809499997</v>
      </c>
      <c r="N133" s="67">
        <f t="shared" si="21"/>
        <v>52.000794316999993</v>
      </c>
      <c r="O133" s="67">
        <f t="shared" si="21"/>
        <v>40.504595426999998</v>
      </c>
      <c r="P133" s="67">
        <f t="shared" si="21"/>
        <v>27.749287002000308</v>
      </c>
      <c r="Q133" s="67">
        <f t="shared" si="21"/>
        <v>86.154082473999964</v>
      </c>
      <c r="R133" s="67">
        <f t="shared" si="21"/>
        <v>49.591408474000083</v>
      </c>
      <c r="S133" s="67">
        <f t="shared" si="21"/>
        <v>8.5314823209999986</v>
      </c>
      <c r="T133" s="67">
        <f t="shared" si="21"/>
        <v>105.16301054500001</v>
      </c>
      <c r="U133" s="67">
        <f t="shared" si="21"/>
        <v>1.7288681490000002</v>
      </c>
      <c r="V133" s="67">
        <f t="shared" si="21"/>
        <v>61.446199360999991</v>
      </c>
      <c r="W133" s="67">
        <f t="shared" si="21"/>
        <v>27.198846610999993</v>
      </c>
      <c r="X133" s="67">
        <f t="shared" si="21"/>
        <v>9.1692297909999958</v>
      </c>
      <c r="Y133" s="67">
        <f t="shared" si="21"/>
        <v>59.086760887000004</v>
      </c>
      <c r="Z133" s="67">
        <f t="shared" si="21"/>
        <v>80.750181784000247</v>
      </c>
      <c r="AA133" s="67">
        <f t="shared" si="21"/>
        <v>400.42023781000006</v>
      </c>
      <c r="AB133" s="67">
        <f t="shared" si="21"/>
        <v>8.4755803379998724</v>
      </c>
      <c r="AC133" s="67">
        <f t="shared" si="21"/>
        <v>4.799480291000001</v>
      </c>
      <c r="AD133" s="67">
        <f t="shared" si="21"/>
        <v>7.2997310759999898</v>
      </c>
      <c r="AE133" s="67">
        <f t="shared" si="21"/>
        <v>48.984577708999808</v>
      </c>
      <c r="AF133" s="67">
        <f t="shared" si="21"/>
        <v>237.58196285100001</v>
      </c>
      <c r="AG133" s="67">
        <f t="shared" si="21"/>
        <v>28.224400367999998</v>
      </c>
      <c r="AH133" s="67">
        <f t="shared" si="21"/>
        <v>21.919557040000001</v>
      </c>
      <c r="AI133" s="67">
        <f t="shared" si="21"/>
        <v>23.948279262000021</v>
      </c>
      <c r="AJ133" s="67">
        <f t="shared" si="21"/>
        <v>18.846663744000008</v>
      </c>
      <c r="AK133" s="67">
        <f t="shared" si="21"/>
        <v>1.0104783529999948</v>
      </c>
      <c r="AL133" s="67">
        <f t="shared" si="21"/>
        <v>18.183008102000002</v>
      </c>
      <c r="AM133" s="67">
        <f t="shared" si="21"/>
        <v>4.7492159999999997E-3</v>
      </c>
      <c r="AN133" s="67">
        <f t="shared" si="21"/>
        <v>50.21927256099999</v>
      </c>
      <c r="AO133" s="67">
        <f t="shared" si="21"/>
        <v>1.2377111540000001</v>
      </c>
      <c r="AP133" s="67">
        <f t="shared" si="21"/>
        <v>19.675229626999997</v>
      </c>
      <c r="AQ133" s="67">
        <f t="shared" si="21"/>
        <v>3.693256442</v>
      </c>
      <c r="AR133" s="67">
        <f t="shared" si="21"/>
        <v>-0.20510529900000002</v>
      </c>
      <c r="AS133" s="67">
        <f t="shared" si="21"/>
        <v>-20.660989023999999</v>
      </c>
      <c r="AT133" s="67">
        <f t="shared" si="21"/>
        <v>-11.511763821000002</v>
      </c>
      <c r="AU133" s="67">
        <f>SUM(AU121:AU131)</f>
        <v>-4.3348536260000001</v>
      </c>
      <c r="AV133" s="67">
        <f>SUM(AV121:AV131)</f>
        <v>-0.17161111699999992</v>
      </c>
      <c r="AW133" s="67">
        <f>SUM(AW121:AW131)</f>
        <v>-1.2962841199999986</v>
      </c>
      <c r="AX133" s="67">
        <f>SUM(AX121:AX131)</f>
        <v>1.2627705510000005</v>
      </c>
      <c r="AZ133" s="28"/>
    </row>
    <row r="134" spans="1:52" s="35" customFormat="1">
      <c r="A134" s="29"/>
      <c r="B134" s="30"/>
      <c r="C134" s="31"/>
      <c r="D134" s="31"/>
      <c r="E134" s="31"/>
      <c r="F134" s="39"/>
      <c r="G134" s="39"/>
      <c r="H134" s="39"/>
      <c r="I134" s="39"/>
      <c r="J134" s="39"/>
      <c r="K134" s="39"/>
      <c r="L134" s="39"/>
      <c r="M134" s="39"/>
      <c r="N134" s="39"/>
      <c r="O134" s="39"/>
      <c r="P134" s="39"/>
      <c r="Q134" s="39"/>
      <c r="R134" s="39"/>
      <c r="S134" s="39"/>
      <c r="T134" s="39"/>
      <c r="U134" s="39"/>
      <c r="V134" s="39"/>
      <c r="W134" s="39"/>
      <c r="X134" s="39"/>
      <c r="Y134" s="39"/>
      <c r="Z134" s="39"/>
      <c r="AA134" s="39"/>
      <c r="AB134" s="39"/>
      <c r="AC134" s="39"/>
      <c r="AD134" s="39"/>
      <c r="AE134" s="39"/>
      <c r="AF134" s="39"/>
      <c r="AG134" s="39"/>
      <c r="AH134" s="39"/>
      <c r="AI134" s="39"/>
      <c r="AJ134" s="39"/>
      <c r="AK134" s="39"/>
      <c r="AL134" s="39"/>
      <c r="AM134" s="39"/>
      <c r="AN134" s="39"/>
      <c r="AO134" s="39"/>
      <c r="AP134" s="39"/>
      <c r="AQ134" s="39"/>
      <c r="AR134" s="39"/>
      <c r="AS134" s="39"/>
      <c r="AT134" s="39"/>
      <c r="AU134" s="39"/>
      <c r="AV134" s="39"/>
      <c r="AW134" s="39"/>
      <c r="AX134" s="39"/>
      <c r="AZ134" s="28"/>
    </row>
    <row r="135" spans="1:52" s="35" customFormat="1">
      <c r="A135" s="29">
        <v>817014</v>
      </c>
      <c r="B135" s="30"/>
      <c r="C135" s="68" t="s">
        <v>183</v>
      </c>
      <c r="D135" s="68"/>
      <c r="E135" s="68"/>
      <c r="F135" s="69"/>
      <c r="G135" s="69"/>
      <c r="H135" s="69"/>
      <c r="I135" s="69"/>
      <c r="J135" s="69"/>
      <c r="K135" s="69"/>
      <c r="L135" s="69"/>
      <c r="M135" s="69"/>
      <c r="N135" s="69"/>
      <c r="O135" s="69"/>
      <c r="P135" s="69"/>
      <c r="Q135" s="69"/>
      <c r="R135" s="69"/>
      <c r="S135" s="69"/>
      <c r="T135" s="69"/>
      <c r="U135" s="69"/>
      <c r="V135" s="69"/>
      <c r="W135" s="69"/>
      <c r="X135" s="69"/>
      <c r="Y135" s="69"/>
      <c r="Z135" s="70"/>
      <c r="AA135" s="70"/>
      <c r="AB135" s="69"/>
      <c r="AC135" s="69"/>
      <c r="AD135" s="69"/>
      <c r="AE135" s="69"/>
      <c r="AF135" s="69"/>
      <c r="AG135" s="69"/>
      <c r="AH135" s="69"/>
      <c r="AI135" s="69"/>
      <c r="AJ135" s="69"/>
      <c r="AK135" s="69"/>
      <c r="AL135" s="69"/>
      <c r="AM135" s="69"/>
      <c r="AN135" s="69"/>
      <c r="AO135" s="69"/>
      <c r="AP135" s="69"/>
      <c r="AQ135" s="69"/>
      <c r="AR135" s="69"/>
      <c r="AS135" s="69"/>
      <c r="AT135" s="69"/>
      <c r="AU135" s="69"/>
      <c r="AV135" s="69"/>
      <c r="AW135" s="69"/>
      <c r="AX135" s="69"/>
      <c r="AZ135" s="28"/>
    </row>
    <row r="136" spans="1:52" s="35" customFormat="1">
      <c r="A136" s="29"/>
      <c r="B136" s="30"/>
      <c r="C136" s="31"/>
      <c r="D136" s="31"/>
      <c r="E136" s="31"/>
      <c r="F136" s="39"/>
      <c r="G136" s="39"/>
      <c r="H136" s="39"/>
      <c r="I136" s="39"/>
      <c r="J136" s="39"/>
      <c r="K136" s="39"/>
      <c r="L136" s="39"/>
      <c r="M136" s="39"/>
      <c r="N136" s="39"/>
      <c r="O136" s="39"/>
      <c r="P136" s="39"/>
      <c r="Q136" s="39"/>
      <c r="R136" s="39"/>
      <c r="S136" s="71"/>
      <c r="T136" s="71"/>
      <c r="U136" s="71"/>
      <c r="V136" s="71"/>
      <c r="W136" s="71"/>
      <c r="X136" s="71"/>
      <c r="Y136" s="71"/>
      <c r="Z136" s="71"/>
      <c r="AA136" s="71"/>
      <c r="AB136" s="71"/>
      <c r="AC136" s="71"/>
      <c r="AD136" s="71"/>
      <c r="AE136" s="71"/>
      <c r="AF136" s="71"/>
      <c r="AG136" s="71"/>
      <c r="AH136" s="71"/>
      <c r="AI136" s="71"/>
      <c r="AJ136" s="71"/>
      <c r="AK136" s="71"/>
      <c r="AL136" s="71"/>
      <c r="AM136" s="31"/>
      <c r="AN136" s="31"/>
      <c r="AO136" s="31"/>
      <c r="AP136" s="31"/>
      <c r="AQ136" s="31"/>
      <c r="AR136" s="31"/>
      <c r="AS136" s="31"/>
      <c r="AT136" s="31"/>
      <c r="AU136" s="31"/>
      <c r="AV136" s="31"/>
      <c r="AW136" s="31"/>
      <c r="AX136" s="31"/>
      <c r="AZ136" s="28"/>
    </row>
    <row r="137" spans="1:52" s="28" customFormat="1">
      <c r="A137" s="29" t="s">
        <v>184</v>
      </c>
      <c r="B137" s="61">
        <v>6.1</v>
      </c>
      <c r="C137" s="72" t="s">
        <v>185</v>
      </c>
      <c r="D137" s="73"/>
      <c r="E137" s="31" t="s">
        <v>95</v>
      </c>
      <c r="F137" s="32">
        <v>-3.6584260000000002E-3</v>
      </c>
      <c r="G137" s="32">
        <v>0.69212960730659989</v>
      </c>
      <c r="H137" s="32">
        <v>0.60879056356569994</v>
      </c>
      <c r="I137" s="32">
        <v>2.4534364735999976E-2</v>
      </c>
      <c r="J137" s="32">
        <v>6.63721704877E-2</v>
      </c>
      <c r="K137" s="32">
        <v>2.9592114614800016E-2</v>
      </c>
      <c r="L137" s="32">
        <v>0</v>
      </c>
      <c r="M137" s="32">
        <v>13.870752533045396</v>
      </c>
      <c r="N137" s="32">
        <v>11.946264237076898</v>
      </c>
      <c r="O137" s="32">
        <v>5.2907991167792021</v>
      </c>
      <c r="P137" s="32">
        <v>5.3067755841119038</v>
      </c>
      <c r="Q137" s="32">
        <v>2.0319992274813012</v>
      </c>
      <c r="R137" s="32">
        <v>8.351988248880307</v>
      </c>
      <c r="S137" s="32">
        <v>5.8780517227910982</v>
      </c>
      <c r="T137" s="32">
        <v>9.6289451676781006</v>
      </c>
      <c r="U137" s="32">
        <v>0.16816515362889989</v>
      </c>
      <c r="V137" s="32">
        <v>7.1728772072228013</v>
      </c>
      <c r="W137" s="32">
        <v>6.3711775582647068</v>
      </c>
      <c r="X137" s="32">
        <v>7.1970496467625056</v>
      </c>
      <c r="Y137" s="32">
        <v>13.489897621834102</v>
      </c>
      <c r="Z137" s="32">
        <v>0.5403464850972004</v>
      </c>
      <c r="AA137" s="32">
        <v>0.75245675443300053</v>
      </c>
      <c r="AB137" s="32">
        <v>0.52178368801090069</v>
      </c>
      <c r="AC137" s="32">
        <v>1.4652557608293983</v>
      </c>
      <c r="AD137" s="32">
        <v>0.53239437584080018</v>
      </c>
      <c r="AE137" s="32">
        <v>0.17056921963339999</v>
      </c>
      <c r="AF137" s="32">
        <v>21.760308874713797</v>
      </c>
      <c r="AG137" s="32">
        <v>7.9683266599799976E-2</v>
      </c>
      <c r="AH137" s="32">
        <v>2.4252277367000013E-2</v>
      </c>
      <c r="AI137" s="32">
        <v>1.3336138837412985</v>
      </c>
      <c r="AJ137" s="32">
        <v>8.7691052031248979</v>
      </c>
      <c r="AK137" s="32">
        <v>3.1895060254999955E-2</v>
      </c>
      <c r="AL137" s="32">
        <v>4.2494067009979011</v>
      </c>
      <c r="AM137" s="32">
        <v>0</v>
      </c>
      <c r="AN137" s="32">
        <v>7.6228321060945943</v>
      </c>
      <c r="AO137" s="32">
        <v>9.4288874781999987E-2</v>
      </c>
      <c r="AP137" s="32">
        <v>8.9200614633203053</v>
      </c>
      <c r="AQ137" s="32">
        <v>3.3308122330612004</v>
      </c>
      <c r="AR137" s="32">
        <v>0</v>
      </c>
      <c r="AS137" s="32">
        <v>9.9590980826923996</v>
      </c>
      <c r="AT137" s="32">
        <v>8.2525588093402042</v>
      </c>
      <c r="AU137" s="32">
        <v>4.7208703203700027E-2</v>
      </c>
      <c r="AV137" s="32">
        <v>1.5733339430899992E-2</v>
      </c>
      <c r="AW137" s="32">
        <v>0.36942048231160002</v>
      </c>
      <c r="AX137" s="32">
        <v>1.4934728355415001</v>
      </c>
    </row>
    <row r="138" spans="1:52" s="28" customFormat="1">
      <c r="A138" s="29" t="s">
        <v>186</v>
      </c>
      <c r="B138" s="61"/>
      <c r="C138" s="72" t="s">
        <v>187</v>
      </c>
      <c r="D138" s="73"/>
      <c r="E138" s="31" t="s">
        <v>95</v>
      </c>
      <c r="F138" s="32">
        <v>-6.9467530000000017E-3</v>
      </c>
      <c r="G138" s="32">
        <v>0.148015918</v>
      </c>
      <c r="H138" s="32">
        <v>0.18146896599999959</v>
      </c>
      <c r="I138" s="32">
        <v>0.10896783700000043</v>
      </c>
      <c r="J138" s="32">
        <v>5.0517053999999992E-2</v>
      </c>
      <c r="K138" s="32">
        <v>1.4846496000000002E-2</v>
      </c>
      <c r="L138" s="32">
        <v>0</v>
      </c>
      <c r="M138" s="32">
        <v>4.4637772819999988</v>
      </c>
      <c r="N138" s="32">
        <v>4.4676279779999986</v>
      </c>
      <c r="O138" s="32">
        <v>2.0902304870000008</v>
      </c>
      <c r="P138" s="32">
        <v>0.87089827899999994</v>
      </c>
      <c r="Q138" s="32">
        <v>8.7271659549999985</v>
      </c>
      <c r="R138" s="32">
        <v>1.6936411730000001</v>
      </c>
      <c r="S138" s="32">
        <v>2.4964825220000004</v>
      </c>
      <c r="T138" s="32">
        <v>2.4335756260000001</v>
      </c>
      <c r="U138" s="32">
        <v>7.8909651000000067E-2</v>
      </c>
      <c r="V138" s="32">
        <v>3.3331994849999993</v>
      </c>
      <c r="W138" s="32">
        <v>1.8661365399999992</v>
      </c>
      <c r="X138" s="32">
        <v>2.8514766339999991</v>
      </c>
      <c r="Y138" s="32">
        <v>8.6072240109999996</v>
      </c>
      <c r="Z138" s="32">
        <v>0.82476594999999975</v>
      </c>
      <c r="AA138" s="32">
        <v>3.3064463849999943</v>
      </c>
      <c r="AB138" s="32">
        <v>0.12853290800000025</v>
      </c>
      <c r="AC138" s="32">
        <v>0.69777035099999984</v>
      </c>
      <c r="AD138" s="32">
        <v>0.16875406599999976</v>
      </c>
      <c r="AE138" s="32">
        <v>0.66556316100000013</v>
      </c>
      <c r="AF138" s="32">
        <v>9.4760774090000002</v>
      </c>
      <c r="AG138" s="32">
        <v>0.32335523700000079</v>
      </c>
      <c r="AH138" s="32">
        <v>0.26127494000000001</v>
      </c>
      <c r="AI138" s="32">
        <v>0.79302855700000019</v>
      </c>
      <c r="AJ138" s="32">
        <v>4.3110985260000003</v>
      </c>
      <c r="AK138" s="32">
        <v>2.0219239999999996E-2</v>
      </c>
      <c r="AL138" s="32">
        <v>1.0888183589999998</v>
      </c>
      <c r="AM138" s="32">
        <v>6.3275248999999992E-2</v>
      </c>
      <c r="AN138" s="32">
        <v>2.8425849220000012</v>
      </c>
      <c r="AO138" s="32">
        <v>0.12402034299999999</v>
      </c>
      <c r="AP138" s="32">
        <v>2.1017113840000001</v>
      </c>
      <c r="AQ138" s="32">
        <v>0.54284418300000004</v>
      </c>
      <c r="AR138" s="32">
        <v>1.8740459000000004E-2</v>
      </c>
      <c r="AS138" s="32">
        <v>1.8812477230000002</v>
      </c>
      <c r="AT138" s="32">
        <v>2.3640644139999996</v>
      </c>
      <c r="AU138" s="32">
        <v>0.14679942500000001</v>
      </c>
      <c r="AV138" s="32">
        <v>3.0256186999999997E-2</v>
      </c>
      <c r="AW138" s="32">
        <v>0.21532744200000006</v>
      </c>
      <c r="AX138" s="32">
        <v>1.5399520469999999</v>
      </c>
    </row>
    <row r="139" spans="1:52" s="35" customFormat="1">
      <c r="A139" s="29"/>
      <c r="B139" s="30"/>
      <c r="C139" s="31"/>
      <c r="D139" s="31"/>
      <c r="E139" s="31"/>
      <c r="F139" s="39"/>
      <c r="G139" s="39"/>
      <c r="H139" s="39"/>
      <c r="I139" s="39"/>
      <c r="J139" s="39"/>
      <c r="K139" s="39"/>
      <c r="L139" s="39"/>
      <c r="M139" s="39"/>
      <c r="N139" s="39"/>
      <c r="O139" s="39"/>
      <c r="P139" s="39"/>
      <c r="Q139" s="39"/>
      <c r="R139" s="39"/>
      <c r="S139" s="39"/>
      <c r="T139" s="39"/>
      <c r="U139" s="39"/>
      <c r="V139" s="39"/>
      <c r="W139" s="39"/>
      <c r="X139" s="39"/>
      <c r="Y139" s="39"/>
      <c r="Z139" s="39"/>
      <c r="AA139" s="39"/>
      <c r="AB139" s="39"/>
      <c r="AC139" s="39"/>
      <c r="AD139" s="39"/>
      <c r="AE139" s="39"/>
      <c r="AF139" s="39"/>
      <c r="AG139" s="39"/>
      <c r="AH139" s="39"/>
      <c r="AI139" s="39"/>
      <c r="AJ139" s="39"/>
      <c r="AK139" s="39"/>
      <c r="AL139" s="39"/>
      <c r="AM139" s="39"/>
      <c r="AN139" s="39"/>
      <c r="AO139" s="39"/>
      <c r="AP139" s="39"/>
      <c r="AQ139" s="39"/>
      <c r="AR139" s="39"/>
      <c r="AS139" s="39"/>
      <c r="AT139" s="39"/>
      <c r="AU139" s="39"/>
      <c r="AV139" s="39"/>
      <c r="AW139" s="39"/>
      <c r="AX139" s="39"/>
      <c r="AZ139" s="28"/>
    </row>
    <row r="140" spans="1:52" s="28" customFormat="1">
      <c r="A140" s="29" t="s">
        <v>188</v>
      </c>
      <c r="B140" s="61">
        <v>6.2</v>
      </c>
      <c r="C140" s="31" t="s">
        <v>188</v>
      </c>
      <c r="D140" s="73"/>
      <c r="E140" s="31" t="s">
        <v>95</v>
      </c>
      <c r="F140" s="32">
        <v>1.0605177E-2</v>
      </c>
      <c r="G140" s="32">
        <v>0.23956843399999989</v>
      </c>
      <c r="H140" s="32">
        <v>0.45284853299999889</v>
      </c>
      <c r="I140" s="32">
        <v>0.10148573000000009</v>
      </c>
      <c r="J140" s="32">
        <v>5.4030403000000005E-2</v>
      </c>
      <c r="K140" s="32">
        <v>1.4829887000000021E-2</v>
      </c>
      <c r="L140" s="32">
        <v>0</v>
      </c>
      <c r="M140" s="32">
        <v>3.8470719310000003</v>
      </c>
      <c r="N140" s="32">
        <v>7.0120568910000056</v>
      </c>
      <c r="O140" s="32">
        <v>3.4055073249999999</v>
      </c>
      <c r="P140" s="32">
        <v>1.5023715039999999</v>
      </c>
      <c r="Q140" s="32">
        <v>1.5284866680000018</v>
      </c>
      <c r="R140" s="32">
        <v>2.0752193650000015</v>
      </c>
      <c r="S140" s="32">
        <v>0.97747554099999967</v>
      </c>
      <c r="T140" s="32">
        <v>3.1805460669999994</v>
      </c>
      <c r="U140" s="32">
        <v>3.5005022000000011E-2</v>
      </c>
      <c r="V140" s="32">
        <v>4.4530249289999979</v>
      </c>
      <c r="W140" s="32">
        <v>4.246680146000001</v>
      </c>
      <c r="X140" s="32">
        <v>6.1322383199999999</v>
      </c>
      <c r="Y140" s="32">
        <v>9.3426532120000019</v>
      </c>
      <c r="Z140" s="32">
        <v>0.47296049699999981</v>
      </c>
      <c r="AA140" s="32">
        <v>6.4703204780000076</v>
      </c>
      <c r="AB140" s="32">
        <v>0.25508200599999936</v>
      </c>
      <c r="AC140" s="32">
        <v>0.71552284000000066</v>
      </c>
      <c r="AD140" s="32">
        <v>0.50221169700000035</v>
      </c>
      <c r="AE140" s="32">
        <v>1.308341998</v>
      </c>
      <c r="AF140" s="32">
        <v>10.899665013000007</v>
      </c>
      <c r="AG140" s="32">
        <v>0.12380880600000017</v>
      </c>
      <c r="AH140" s="32">
        <v>0.46018452800000076</v>
      </c>
      <c r="AI140" s="32">
        <v>1.2871630190000007</v>
      </c>
      <c r="AJ140" s="32">
        <v>4.309684199000003</v>
      </c>
      <c r="AK140" s="32">
        <v>3.0484421999999987E-2</v>
      </c>
      <c r="AL140" s="32">
        <v>1.7629177319999993</v>
      </c>
      <c r="AM140" s="32">
        <v>0.12111946200000001</v>
      </c>
      <c r="AN140" s="32">
        <v>4.8125466109999984</v>
      </c>
      <c r="AO140" s="32">
        <v>1.9299610000000009E-2</v>
      </c>
      <c r="AP140" s="32">
        <v>1.4894499720000012</v>
      </c>
      <c r="AQ140" s="32">
        <v>0.21453539200000019</v>
      </c>
      <c r="AR140" s="32">
        <v>0</v>
      </c>
      <c r="AS140" s="32">
        <v>2.2472353629999975</v>
      </c>
      <c r="AT140" s="32">
        <v>1.461829211</v>
      </c>
      <c r="AU140" s="32">
        <v>4.3082971999999997E-2</v>
      </c>
      <c r="AV140" s="32">
        <v>6.7379260000000009E-3</v>
      </c>
      <c r="AW140" s="32">
        <v>2.9545879000000004E-2</v>
      </c>
      <c r="AX140" s="32">
        <v>0.4847215150000001</v>
      </c>
    </row>
    <row r="141" spans="1:52" s="76" customFormat="1">
      <c r="A141" s="29"/>
      <c r="B141" s="74"/>
      <c r="C141" s="75"/>
      <c r="D141" s="75"/>
      <c r="E141" s="75"/>
      <c r="F141" s="32"/>
      <c r="G141" s="32"/>
      <c r="H141" s="32"/>
      <c r="I141" s="32"/>
      <c r="J141" s="32"/>
      <c r="K141" s="32"/>
      <c r="L141" s="32"/>
      <c r="M141" s="32"/>
      <c r="N141" s="32"/>
      <c r="O141" s="32"/>
      <c r="P141" s="32"/>
      <c r="Q141" s="32"/>
      <c r="R141" s="32"/>
      <c r="S141" s="32"/>
      <c r="T141" s="32"/>
      <c r="U141" s="32"/>
      <c r="V141" s="32"/>
      <c r="W141" s="32"/>
      <c r="X141" s="32"/>
      <c r="Y141" s="32"/>
      <c r="Z141" s="32"/>
      <c r="AA141" s="32"/>
      <c r="AB141" s="32"/>
      <c r="AC141" s="32"/>
      <c r="AD141" s="32"/>
      <c r="AE141" s="32"/>
      <c r="AF141" s="32"/>
      <c r="AG141" s="32"/>
      <c r="AH141" s="32"/>
      <c r="AI141" s="32"/>
      <c r="AJ141" s="32"/>
      <c r="AK141" s="32"/>
      <c r="AL141" s="32"/>
      <c r="AM141" s="32"/>
      <c r="AN141" s="32"/>
      <c r="AO141" s="32"/>
      <c r="AP141" s="32"/>
      <c r="AQ141" s="32"/>
      <c r="AR141" s="32"/>
      <c r="AS141" s="32"/>
      <c r="AT141" s="32"/>
      <c r="AU141" s="32"/>
      <c r="AV141" s="32"/>
      <c r="AW141" s="32"/>
      <c r="AX141" s="32"/>
      <c r="AZ141" s="28"/>
    </row>
    <row r="142" spans="1:52" s="28" customFormat="1">
      <c r="A142" s="29" t="s">
        <v>189</v>
      </c>
      <c r="B142" s="61">
        <v>6.3</v>
      </c>
      <c r="C142" s="31" t="s">
        <v>189</v>
      </c>
      <c r="D142" s="73"/>
      <c r="E142" s="31" t="s">
        <v>95</v>
      </c>
      <c r="F142" s="32">
        <v>0</v>
      </c>
      <c r="G142" s="32">
        <v>3.2131449999999997E-3</v>
      </c>
      <c r="H142" s="32">
        <v>2.2889450000000001E-3</v>
      </c>
      <c r="I142" s="32">
        <v>2.670005E-3</v>
      </c>
      <c r="J142" s="32">
        <v>1.538509E-3</v>
      </c>
      <c r="K142" s="32">
        <v>4.30483E-4</v>
      </c>
      <c r="L142" s="32">
        <v>0</v>
      </c>
      <c r="M142" s="32">
        <v>2.8389683999999998E-2</v>
      </c>
      <c r="N142" s="32">
        <v>3.1889209000000002E-2</v>
      </c>
      <c r="O142" s="32">
        <v>1.2487046E-2</v>
      </c>
      <c r="P142" s="32">
        <v>9.9841050000000001E-3</v>
      </c>
      <c r="Q142" s="32">
        <v>1.713284E-2</v>
      </c>
      <c r="R142" s="32">
        <v>1.5643536999999999E-2</v>
      </c>
      <c r="S142" s="32">
        <v>9.0270230000000003E-3</v>
      </c>
      <c r="T142" s="32">
        <v>1.9496735999999997E-2</v>
      </c>
      <c r="U142" s="32">
        <v>5.81597E-4</v>
      </c>
      <c r="V142" s="32">
        <v>1.7277283000000001E-2</v>
      </c>
      <c r="W142" s="32">
        <v>1.5745143999999999E-2</v>
      </c>
      <c r="X142" s="32">
        <v>1.9702814000000003E-2</v>
      </c>
      <c r="Y142" s="32">
        <v>3.6520346999999995E-2</v>
      </c>
      <c r="Z142" s="32">
        <v>2.2959014999999996E-2</v>
      </c>
      <c r="AA142" s="32">
        <v>0.15118006800000003</v>
      </c>
      <c r="AB142" s="32">
        <v>2.7303079999999999E-3</v>
      </c>
      <c r="AC142" s="32">
        <v>2.7082779999999997E-3</v>
      </c>
      <c r="AD142" s="32">
        <v>2.2702240000000004E-3</v>
      </c>
      <c r="AE142" s="32">
        <v>1.7559974000000002E-2</v>
      </c>
      <c r="AF142" s="32">
        <v>5.5274540000000004E-2</v>
      </c>
      <c r="AG142" s="32">
        <v>1.1663812000000001E-2</v>
      </c>
      <c r="AH142" s="32">
        <v>6.907603E-3</v>
      </c>
      <c r="AI142" s="32">
        <v>3.3625220000000002E-3</v>
      </c>
      <c r="AJ142" s="32">
        <v>1.9570172E-2</v>
      </c>
      <c r="AK142" s="32">
        <v>3.5292800000000002E-4</v>
      </c>
      <c r="AL142" s="32">
        <v>7.8585829999999988E-3</v>
      </c>
      <c r="AM142" s="32">
        <v>1.0162470000000001E-3</v>
      </c>
      <c r="AN142" s="32">
        <v>1.8733045E-2</v>
      </c>
      <c r="AO142" s="32">
        <v>8.3167199999999999E-4</v>
      </c>
      <c r="AP142" s="32">
        <v>1.4955211999999999E-2</v>
      </c>
      <c r="AQ142" s="32">
        <v>4.5734489999999994E-3</v>
      </c>
      <c r="AR142" s="32">
        <v>1.0558899999999998E-4</v>
      </c>
      <c r="AS142" s="32">
        <v>1.8432924999999999E-2</v>
      </c>
      <c r="AT142" s="32">
        <v>1.2915903999999999E-2</v>
      </c>
      <c r="AU142" s="32">
        <v>2.6986300000000001E-4</v>
      </c>
      <c r="AV142" s="32">
        <v>7.4387999999999993E-5</v>
      </c>
      <c r="AW142" s="32">
        <v>3.8817700000000002E-4</v>
      </c>
      <c r="AX142" s="32">
        <v>1.737045E-3</v>
      </c>
    </row>
    <row r="143" spans="1:52" s="35" customFormat="1">
      <c r="A143" s="29"/>
      <c r="B143" s="61"/>
      <c r="C143" s="31"/>
      <c r="D143" s="31"/>
      <c r="E143" s="31"/>
      <c r="F143" s="33"/>
      <c r="G143" s="33"/>
      <c r="H143" s="33"/>
      <c r="I143" s="33"/>
      <c r="J143" s="33"/>
      <c r="K143" s="33"/>
      <c r="L143" s="33"/>
      <c r="M143" s="33"/>
      <c r="N143" s="33"/>
      <c r="O143" s="33"/>
      <c r="P143" s="33"/>
      <c r="Q143" s="33"/>
      <c r="R143" s="33"/>
      <c r="S143" s="33"/>
      <c r="T143" s="33"/>
      <c r="U143" s="33"/>
      <c r="V143" s="33"/>
      <c r="W143" s="33"/>
      <c r="X143" s="33"/>
      <c r="Y143" s="33"/>
      <c r="Z143" s="33"/>
      <c r="AA143" s="33"/>
      <c r="AB143" s="33"/>
      <c r="AC143" s="33"/>
      <c r="AD143" s="33"/>
      <c r="AE143" s="33"/>
      <c r="AF143" s="33"/>
      <c r="AG143" s="33"/>
      <c r="AH143" s="33"/>
      <c r="AI143" s="33"/>
      <c r="AJ143" s="33"/>
      <c r="AK143" s="33"/>
      <c r="AL143" s="33"/>
      <c r="AM143" s="33"/>
      <c r="AN143" s="33"/>
      <c r="AO143" s="33"/>
      <c r="AP143" s="33"/>
      <c r="AQ143" s="33"/>
      <c r="AR143" s="33"/>
      <c r="AS143" s="33"/>
      <c r="AT143" s="33"/>
      <c r="AU143" s="33"/>
      <c r="AV143" s="33"/>
      <c r="AW143" s="33"/>
      <c r="AX143" s="33"/>
      <c r="AZ143" s="28"/>
    </row>
    <row r="144" spans="1:52" s="28" customFormat="1" ht="10.5" customHeight="1">
      <c r="A144" s="29"/>
      <c r="B144" s="61">
        <v>6.4</v>
      </c>
      <c r="C144" s="31" t="s">
        <v>190</v>
      </c>
      <c r="D144" s="73"/>
      <c r="E144" s="31" t="s">
        <v>95</v>
      </c>
      <c r="F144" s="32">
        <f>SUM(F137:F142)</f>
        <v>-2.0000000024167353E-9</v>
      </c>
      <c r="G144" s="32">
        <f t="shared" ref="G144:AT144" si="22">SUM(G137:G142)</f>
        <v>1.0829271043065998</v>
      </c>
      <c r="H144" s="32">
        <f t="shared" si="22"/>
        <v>1.2453970075656986</v>
      </c>
      <c r="I144" s="32">
        <f t="shared" si="22"/>
        <v>0.23765793673600052</v>
      </c>
      <c r="J144" s="32">
        <f t="shared" si="22"/>
        <v>0.1724581364877</v>
      </c>
      <c r="K144" s="32">
        <f t="shared" si="22"/>
        <v>5.9698980614800043E-2</v>
      </c>
      <c r="L144" s="32">
        <f t="shared" si="22"/>
        <v>0</v>
      </c>
      <c r="M144" s="32">
        <f t="shared" si="22"/>
        <v>22.209991430045395</v>
      </c>
      <c r="N144" s="32">
        <f t="shared" si="22"/>
        <v>23.457838315076899</v>
      </c>
      <c r="O144" s="32">
        <f t="shared" si="22"/>
        <v>10.799023974779203</v>
      </c>
      <c r="P144" s="32">
        <f t="shared" si="22"/>
        <v>7.6900294721119042</v>
      </c>
      <c r="Q144" s="32">
        <f t="shared" si="22"/>
        <v>12.304784690481302</v>
      </c>
      <c r="R144" s="32">
        <f t="shared" si="22"/>
        <v>12.13649232388031</v>
      </c>
      <c r="S144" s="32">
        <f t="shared" si="22"/>
        <v>9.3610368087910985</v>
      </c>
      <c r="T144" s="32">
        <f t="shared" si="22"/>
        <v>15.262563596678101</v>
      </c>
      <c r="U144" s="32">
        <f t="shared" si="22"/>
        <v>0.28266142362889995</v>
      </c>
      <c r="V144" s="32">
        <f t="shared" si="22"/>
        <v>14.976378904222798</v>
      </c>
      <c r="W144" s="32">
        <f t="shared" si="22"/>
        <v>12.499739388264707</v>
      </c>
      <c r="X144" s="32">
        <f t="shared" si="22"/>
        <v>16.200467414762503</v>
      </c>
      <c r="Y144" s="32">
        <f t="shared" si="22"/>
        <v>31.476295191834105</v>
      </c>
      <c r="Z144" s="32">
        <f t="shared" si="22"/>
        <v>1.8610319470972001</v>
      </c>
      <c r="AA144" s="32">
        <f t="shared" si="22"/>
        <v>10.680403685433003</v>
      </c>
      <c r="AB144" s="32">
        <f t="shared" si="22"/>
        <v>0.90812891001090035</v>
      </c>
      <c r="AC144" s="32">
        <f t="shared" si="22"/>
        <v>2.8812572298293988</v>
      </c>
      <c r="AD144" s="32">
        <f t="shared" si="22"/>
        <v>1.2056303628408003</v>
      </c>
      <c r="AE144" s="32">
        <f t="shared" si="22"/>
        <v>2.1620343526334</v>
      </c>
      <c r="AF144" s="32">
        <f t="shared" si="22"/>
        <v>42.191325836713801</v>
      </c>
      <c r="AG144" s="32">
        <f t="shared" si="22"/>
        <v>0.53851112159980097</v>
      </c>
      <c r="AH144" s="32">
        <f t="shared" si="22"/>
        <v>0.75261934836700084</v>
      </c>
      <c r="AI144" s="32">
        <f t="shared" si="22"/>
        <v>3.4171679817412999</v>
      </c>
      <c r="AJ144" s="32">
        <f t="shared" si="22"/>
        <v>17.409458100124901</v>
      </c>
      <c r="AK144" s="32">
        <f t="shared" si="22"/>
        <v>8.295165025499994E-2</v>
      </c>
      <c r="AL144" s="32">
        <f t="shared" si="22"/>
        <v>7.1090013749979004</v>
      </c>
      <c r="AM144" s="32">
        <f t="shared" si="22"/>
        <v>0.18541095799999999</v>
      </c>
      <c r="AN144" s="32">
        <f t="shared" si="22"/>
        <v>15.296696684094593</v>
      </c>
      <c r="AO144" s="32">
        <f t="shared" si="22"/>
        <v>0.23844049978199999</v>
      </c>
      <c r="AP144" s="32">
        <f t="shared" si="22"/>
        <v>12.526178031320306</v>
      </c>
      <c r="AQ144" s="32">
        <f t="shared" si="22"/>
        <v>4.0927652570612008</v>
      </c>
      <c r="AR144" s="32">
        <f t="shared" si="22"/>
        <v>1.8846048000000004E-2</v>
      </c>
      <c r="AS144" s="32">
        <f t="shared" si="22"/>
        <v>14.106014093692398</v>
      </c>
      <c r="AT144" s="32">
        <f t="shared" si="22"/>
        <v>12.091368338340203</v>
      </c>
      <c r="AU144" s="32">
        <f>SUM(AU137:AU142)</f>
        <v>0.23736096320370004</v>
      </c>
      <c r="AV144" s="32">
        <f>SUM(AV137:AV142)</f>
        <v>5.2801840430899985E-2</v>
      </c>
      <c r="AW144" s="32">
        <f>SUM(AW137:AW142)</f>
        <v>0.61468198031160015</v>
      </c>
      <c r="AX144" s="32">
        <f>SUM(AX137:AX142)</f>
        <v>3.5198834425415</v>
      </c>
    </row>
    <row r="145" spans="1:53" s="28" customFormat="1" ht="10.5" customHeight="1">
      <c r="A145" s="29" t="s">
        <v>191</v>
      </c>
      <c r="B145" s="61"/>
      <c r="C145" s="31" t="s">
        <v>192</v>
      </c>
      <c r="D145" s="73"/>
      <c r="E145" s="31" t="s">
        <v>95</v>
      </c>
      <c r="F145" s="32"/>
      <c r="G145" s="32">
        <v>0.10498352400000005</v>
      </c>
      <c r="H145" s="32">
        <v>0.17407707499999972</v>
      </c>
      <c r="I145" s="32">
        <v>0.19228418900000049</v>
      </c>
      <c r="J145" s="32">
        <v>6.4948778999999998E-2</v>
      </c>
      <c r="K145" s="32">
        <v>1.1300970000000035E-2</v>
      </c>
      <c r="L145" s="32">
        <v>0</v>
      </c>
      <c r="M145" s="32">
        <v>0.41830710800000004</v>
      </c>
      <c r="N145" s="32">
        <v>1.4519180610000006</v>
      </c>
      <c r="O145" s="32">
        <v>0.21597205899999999</v>
      </c>
      <c r="P145" s="32">
        <v>4.8449040999999964E-2</v>
      </c>
      <c r="Q145" s="32">
        <v>1.4009502539999998</v>
      </c>
      <c r="R145" s="32">
        <v>0.27084164900000024</v>
      </c>
      <c r="S145" s="32">
        <v>2.6242915000000009E-2</v>
      </c>
      <c r="T145" s="32">
        <v>0.28410124499999984</v>
      </c>
      <c r="U145" s="32">
        <v>2.9398829000000008E-2</v>
      </c>
      <c r="V145" s="32">
        <v>0.33695173299999992</v>
      </c>
      <c r="W145" s="32">
        <v>9.6564840000000041E-2</v>
      </c>
      <c r="X145" s="32">
        <v>0.10189546199999996</v>
      </c>
      <c r="Y145" s="32">
        <v>0.54706037199999991</v>
      </c>
      <c r="Z145" s="32">
        <v>0.99399722199999974</v>
      </c>
      <c r="AA145" s="32">
        <v>8.8145585440000023</v>
      </c>
      <c r="AB145" s="32">
        <v>8.8993423000000141E-2</v>
      </c>
      <c r="AC145" s="32">
        <v>3.7572130000000002E-2</v>
      </c>
      <c r="AD145" s="32">
        <v>0.14774291099999992</v>
      </c>
      <c r="AE145" s="32">
        <v>1.6585198739999996</v>
      </c>
      <c r="AF145" s="32">
        <v>0.98366028599999933</v>
      </c>
      <c r="AG145" s="32">
        <v>0.27218771100000111</v>
      </c>
      <c r="AH145" s="32">
        <v>0.65758476700000079</v>
      </c>
      <c r="AI145" s="32">
        <v>0.10421187099999997</v>
      </c>
      <c r="AJ145" s="32">
        <v>0.32964450899999997</v>
      </c>
      <c r="AK145" s="32">
        <v>2.0159131000000014E-2</v>
      </c>
      <c r="AL145" s="32">
        <v>7.1921480000000038E-2</v>
      </c>
      <c r="AM145" s="32">
        <v>0</v>
      </c>
      <c r="AN145" s="32">
        <v>0.29089328000000014</v>
      </c>
      <c r="AO145" s="32">
        <v>1.1719913999999996E-2</v>
      </c>
      <c r="AP145" s="32">
        <v>7.5370941000000025E-2</v>
      </c>
      <c r="AQ145" s="32">
        <v>1.0978218999999994E-2</v>
      </c>
      <c r="AR145" s="32">
        <v>0</v>
      </c>
      <c r="AS145" s="32">
        <v>0.16231179299999987</v>
      </c>
      <c r="AT145" s="32">
        <v>5.4614618999999968E-2</v>
      </c>
      <c r="AU145" s="32">
        <v>2.0239566999999997E-2</v>
      </c>
      <c r="AV145" s="32">
        <v>4.1357440000000002E-3</v>
      </c>
      <c r="AW145" s="32">
        <v>7.0796300000000004E-4</v>
      </c>
      <c r="AX145" s="32">
        <v>1.6076561E-2</v>
      </c>
    </row>
    <row r="146" spans="1:53" s="28" customFormat="1" ht="10.5" customHeight="1">
      <c r="A146" s="29" t="s">
        <v>193</v>
      </c>
      <c r="B146" s="61"/>
      <c r="C146" s="31" t="s">
        <v>194</v>
      </c>
      <c r="D146" s="73"/>
      <c r="E146" s="31" t="s">
        <v>95</v>
      </c>
      <c r="F146" s="32"/>
      <c r="G146" s="32">
        <v>0.95751872865639964</v>
      </c>
      <c r="H146" s="32">
        <v>1.0541315706736989</v>
      </c>
      <c r="I146" s="32">
        <v>2.7541715384599992E-2</v>
      </c>
      <c r="J146" s="32">
        <v>0.10723161348769999</v>
      </c>
      <c r="K146" s="32">
        <v>4.7796849614799998E-2</v>
      </c>
      <c r="L146" s="32">
        <v>0</v>
      </c>
      <c r="M146" s="32">
        <v>19.109254936045396</v>
      </c>
      <c r="N146" s="32">
        <v>20.216995717076902</v>
      </c>
      <c r="O146" s="32">
        <v>9.5397046647792028</v>
      </c>
      <c r="P146" s="32">
        <v>7.3436528751119035</v>
      </c>
      <c r="Q146" s="32">
        <v>2.9724435134813016</v>
      </c>
      <c r="R146" s="32">
        <v>11.223258126880308</v>
      </c>
      <c r="S146" s="32">
        <v>7.3558521417910976</v>
      </c>
      <c r="T146" s="32">
        <v>13.900540969678101</v>
      </c>
      <c r="U146" s="32">
        <v>0.2532315336289</v>
      </c>
      <c r="V146" s="32">
        <v>12.7435207562228</v>
      </c>
      <c r="W146" s="32">
        <v>11.961110393264706</v>
      </c>
      <c r="X146" s="32">
        <v>15.018839633762502</v>
      </c>
      <c r="Y146" s="32">
        <v>25.543272976834103</v>
      </c>
      <c r="Z146" s="32">
        <v>0.79284043809720028</v>
      </c>
      <c r="AA146" s="32">
        <v>1.7163828245440003</v>
      </c>
      <c r="AB146" s="32">
        <v>0.81116664501090008</v>
      </c>
      <c r="AC146" s="32">
        <v>2.4045213298293988</v>
      </c>
      <c r="AD146" s="32">
        <v>1.0485212418408003</v>
      </c>
      <c r="AE146" s="32">
        <v>0.4493010456334004</v>
      </c>
      <c r="AF146" s="32">
        <v>36.168268235713803</v>
      </c>
      <c r="AG146" s="32">
        <v>0.16432683059979986</v>
      </c>
      <c r="AH146" s="32">
        <v>5.3206481366999986E-2</v>
      </c>
      <c r="AI146" s="32">
        <v>2.9099284007412991</v>
      </c>
      <c r="AJ146" s="32">
        <v>14.4532400781249</v>
      </c>
      <c r="AK146" s="32">
        <v>6.265354225499993E-2</v>
      </c>
      <c r="AL146" s="32">
        <v>6.5729343479978999</v>
      </c>
      <c r="AM146" s="32">
        <v>0.185405715</v>
      </c>
      <c r="AN146" s="32">
        <v>13.743866402094591</v>
      </c>
      <c r="AO146" s="32">
        <v>0.13201636178199999</v>
      </c>
      <c r="AP146" s="32">
        <v>11.148524148320309</v>
      </c>
      <c r="AQ146" s="32">
        <v>3.8192955470612011</v>
      </c>
      <c r="AR146" s="32">
        <v>5.3570530000000031E-3</v>
      </c>
      <c r="AS146" s="32">
        <v>13.154352341692398</v>
      </c>
      <c r="AT146" s="32">
        <v>10.445337938340204</v>
      </c>
      <c r="AU146" s="32">
        <v>8.9513960203700019E-2</v>
      </c>
      <c r="AV146" s="32">
        <v>2.442181243089999E-2</v>
      </c>
      <c r="AW146" s="32">
        <v>0.43005704031160008</v>
      </c>
      <c r="AX146" s="32">
        <v>2.1648641805415001</v>
      </c>
    </row>
    <row r="147" spans="1:53" s="35" customFormat="1">
      <c r="A147" s="29"/>
      <c r="B147" s="61"/>
      <c r="C147" s="31"/>
      <c r="D147" s="31"/>
      <c r="E147" s="78"/>
      <c r="F147" s="79"/>
      <c r="G147" s="39"/>
      <c r="H147" s="39"/>
      <c r="I147" s="39"/>
      <c r="J147" s="39"/>
      <c r="K147" s="39"/>
      <c r="L147" s="39"/>
      <c r="M147" s="39"/>
      <c r="N147" s="39"/>
      <c r="O147" s="39"/>
      <c r="P147" s="39"/>
      <c r="Q147" s="39"/>
      <c r="R147" s="39"/>
      <c r="S147" s="39"/>
      <c r="T147" s="39"/>
      <c r="U147" s="39"/>
      <c r="V147" s="39"/>
      <c r="W147" s="39"/>
      <c r="X147" s="39"/>
      <c r="Y147" s="39"/>
      <c r="Z147" s="39"/>
      <c r="AA147" s="39"/>
      <c r="AB147" s="39"/>
      <c r="AC147" s="39"/>
      <c r="AD147" s="39"/>
      <c r="AE147" s="39"/>
      <c r="AF147" s="39"/>
      <c r="AG147" s="39"/>
      <c r="AH147" s="39"/>
      <c r="AI147" s="39"/>
      <c r="AJ147" s="39"/>
      <c r="AK147" s="39"/>
      <c r="AL147" s="39"/>
      <c r="AM147" s="39"/>
      <c r="AN147" s="39"/>
      <c r="AO147" s="39"/>
      <c r="AP147" s="39"/>
      <c r="AQ147" s="39"/>
      <c r="AR147" s="39"/>
      <c r="AS147" s="39"/>
      <c r="AT147" s="39"/>
      <c r="AU147" s="39"/>
      <c r="AV147" s="39"/>
      <c r="AW147" s="39"/>
      <c r="AX147" s="39"/>
      <c r="AY147" s="80"/>
      <c r="AZ147" s="28"/>
      <c r="BA147" s="81"/>
    </row>
    <row r="148" spans="1:53" s="35" customFormat="1">
      <c r="A148" s="29"/>
      <c r="B148" s="61">
        <v>6.5</v>
      </c>
      <c r="C148" s="31" t="s">
        <v>195</v>
      </c>
      <c r="D148" s="31"/>
      <c r="E148" s="82"/>
      <c r="F148" s="83"/>
      <c r="G148" s="84"/>
      <c r="H148" s="84"/>
      <c r="I148" s="84"/>
      <c r="J148" s="84"/>
      <c r="K148" s="84"/>
      <c r="L148" s="84"/>
      <c r="M148" s="84"/>
      <c r="N148" s="84"/>
      <c r="O148" s="84"/>
      <c r="P148" s="84"/>
      <c r="Q148" s="84"/>
      <c r="R148" s="84"/>
      <c r="S148" s="84"/>
      <c r="T148" s="84"/>
      <c r="U148" s="84"/>
      <c r="V148" s="84"/>
      <c r="W148" s="84"/>
      <c r="X148" s="84"/>
      <c r="Y148" s="84"/>
      <c r="Z148" s="84"/>
      <c r="AA148" s="84"/>
      <c r="AB148" s="84"/>
      <c r="AC148" s="84"/>
      <c r="AD148" s="84"/>
      <c r="AE148" s="84"/>
      <c r="AF148" s="84"/>
      <c r="AG148" s="84"/>
      <c r="AH148" s="84"/>
      <c r="AI148" s="84"/>
      <c r="AJ148" s="84"/>
      <c r="AK148" s="84"/>
      <c r="AL148" s="84"/>
      <c r="AM148" s="84"/>
      <c r="AN148" s="84"/>
      <c r="AO148" s="84"/>
      <c r="AP148" s="84"/>
      <c r="AQ148" s="84"/>
      <c r="AR148" s="84"/>
      <c r="AS148" s="84"/>
      <c r="AT148" s="84"/>
      <c r="AU148" s="84"/>
      <c r="AV148" s="84"/>
      <c r="AW148" s="84"/>
      <c r="AX148" s="84"/>
      <c r="AZ148" s="28"/>
      <c r="BA148" s="80"/>
    </row>
    <row r="149" spans="1:53" s="35" customFormat="1">
      <c r="A149" s="29" t="s">
        <v>193</v>
      </c>
      <c r="B149" s="61"/>
      <c r="C149" s="31" t="s">
        <v>196</v>
      </c>
      <c r="D149" s="31"/>
      <c r="E149" s="58" t="s">
        <v>197</v>
      </c>
      <c r="F149" s="85" t="e">
        <v>#N/A</v>
      </c>
      <c r="G149" s="85">
        <v>2E-3</v>
      </c>
      <c r="H149" s="85">
        <v>5.1999999999999998E-3</v>
      </c>
      <c r="I149" s="85">
        <v>1E-3</v>
      </c>
      <c r="J149" s="85">
        <v>8.9999999999999998E-4</v>
      </c>
      <c r="K149" s="85">
        <v>8.9999999999999998E-4</v>
      </c>
      <c r="L149" s="85" t="e">
        <v>#N/A</v>
      </c>
      <c r="M149" s="85">
        <v>3.7000000000000002E-3</v>
      </c>
      <c r="N149" s="85">
        <v>5.8999999999999999E-3</v>
      </c>
      <c r="O149" s="85">
        <v>7.4999999999999997E-3</v>
      </c>
      <c r="P149" s="85">
        <v>4.0999999999999995E-3</v>
      </c>
      <c r="Q149" s="85">
        <v>2.3999999999999998E-3</v>
      </c>
      <c r="R149" s="85">
        <v>3.5999999999999999E-3</v>
      </c>
      <c r="S149" s="85">
        <v>3.0000000000000001E-3</v>
      </c>
      <c r="T149" s="85">
        <v>4.5000000000000005E-3</v>
      </c>
      <c r="U149" s="85">
        <v>1.6000000000000001E-3</v>
      </c>
      <c r="V149" s="85">
        <v>7.0999999999999995E-3</v>
      </c>
      <c r="W149" s="85">
        <v>7.3000000000000001E-3</v>
      </c>
      <c r="X149" s="85">
        <v>8.6999999999999994E-3</v>
      </c>
      <c r="Y149" s="85">
        <v>6.8999999999999999E-3</v>
      </c>
      <c r="Z149" s="85">
        <v>5.0000000000000001E-4</v>
      </c>
      <c r="AA149" s="85">
        <v>1.1999999999999999E-3</v>
      </c>
      <c r="AB149" s="85">
        <v>2.5000000000000001E-3</v>
      </c>
      <c r="AC149" s="85">
        <v>6.8999999999999999E-3</v>
      </c>
      <c r="AD149" s="85">
        <v>5.8999999999999999E-3</v>
      </c>
      <c r="AE149" s="85">
        <v>2E-3</v>
      </c>
      <c r="AF149" s="85">
        <v>5.3E-3</v>
      </c>
      <c r="AG149" s="85">
        <v>2.9999999999999997E-4</v>
      </c>
      <c r="AH149" s="85">
        <v>1.6000000000000001E-3</v>
      </c>
      <c r="AI149" s="85">
        <v>1.03E-2</v>
      </c>
      <c r="AJ149" s="85">
        <v>5.8999999999999999E-3</v>
      </c>
      <c r="AK149" s="85">
        <v>2.3E-3</v>
      </c>
      <c r="AL149" s="85">
        <v>6.0999999999999995E-3</v>
      </c>
      <c r="AM149" s="85">
        <v>3.0999999999999999E-3</v>
      </c>
      <c r="AN149" s="85">
        <v>7.0999999999999995E-3</v>
      </c>
      <c r="AO149" s="85">
        <v>5.9999999999999995E-4</v>
      </c>
      <c r="AP149" s="85">
        <v>2.7000000000000001E-3</v>
      </c>
      <c r="AQ149" s="85">
        <v>1.1999999999999999E-3</v>
      </c>
      <c r="AR149" s="85">
        <v>0</v>
      </c>
      <c r="AS149" s="85">
        <v>3.4000000000000002E-3</v>
      </c>
      <c r="AT149" s="85">
        <v>2.8999999999999998E-3</v>
      </c>
      <c r="AU149" s="85">
        <v>3.5999999999999999E-3</v>
      </c>
      <c r="AV149" s="85">
        <v>2E-3</v>
      </c>
      <c r="AW149" s="85">
        <v>1.6000000000000001E-3</v>
      </c>
      <c r="AX149" s="85">
        <v>5.1000000000000004E-3</v>
      </c>
      <c r="AZ149" s="28"/>
    </row>
    <row r="150" spans="1:53" s="35" customFormat="1">
      <c r="A150" s="29" t="s">
        <v>191</v>
      </c>
      <c r="B150" s="61"/>
      <c r="C150" s="31" t="s">
        <v>198</v>
      </c>
      <c r="D150" s="31"/>
      <c r="E150" s="58" t="s">
        <v>197</v>
      </c>
      <c r="F150" s="85" t="e">
        <v>#N/A</v>
      </c>
      <c r="G150" s="85">
        <v>2E-3</v>
      </c>
      <c r="H150" s="85">
        <v>5.1999999999999998E-3</v>
      </c>
      <c r="I150" s="85">
        <v>1E-3</v>
      </c>
      <c r="J150" s="85">
        <v>8.9999999999999998E-4</v>
      </c>
      <c r="K150" s="85">
        <v>8.9999999999999998E-4</v>
      </c>
      <c r="L150" s="85" t="e">
        <v>#N/A</v>
      </c>
      <c r="M150" s="85">
        <v>3.7000000000000002E-3</v>
      </c>
      <c r="N150" s="85">
        <v>5.8999999999999999E-3</v>
      </c>
      <c r="O150" s="85">
        <v>7.4999999999999997E-3</v>
      </c>
      <c r="P150" s="85">
        <v>4.0999999999999995E-3</v>
      </c>
      <c r="Q150" s="85">
        <v>2.3999999999999998E-3</v>
      </c>
      <c r="R150" s="85">
        <v>3.5999999999999999E-3</v>
      </c>
      <c r="S150" s="85">
        <v>3.0000000000000001E-3</v>
      </c>
      <c r="T150" s="85">
        <v>4.5000000000000005E-3</v>
      </c>
      <c r="U150" s="85">
        <v>1.6000000000000001E-3</v>
      </c>
      <c r="V150" s="85">
        <v>7.0999999999999995E-3</v>
      </c>
      <c r="W150" s="85">
        <v>7.3000000000000001E-3</v>
      </c>
      <c r="X150" s="85">
        <v>8.6999999999999994E-3</v>
      </c>
      <c r="Y150" s="85">
        <v>6.8999999999999999E-3</v>
      </c>
      <c r="Z150" s="85">
        <v>5.0000000000000001E-4</v>
      </c>
      <c r="AA150" s="85">
        <v>1.1999999999999999E-3</v>
      </c>
      <c r="AB150" s="85">
        <v>2.5000000000000001E-3</v>
      </c>
      <c r="AC150" s="85">
        <v>6.8999999999999999E-3</v>
      </c>
      <c r="AD150" s="85">
        <v>5.8999999999999999E-3</v>
      </c>
      <c r="AE150" s="85">
        <v>2E-3</v>
      </c>
      <c r="AF150" s="85">
        <v>5.3E-3</v>
      </c>
      <c r="AG150" s="85">
        <v>2.9999999999999997E-4</v>
      </c>
      <c r="AH150" s="85">
        <v>1.6000000000000001E-3</v>
      </c>
      <c r="AI150" s="85">
        <v>1.03E-2</v>
      </c>
      <c r="AJ150" s="85">
        <v>5.8999999999999999E-3</v>
      </c>
      <c r="AK150" s="85">
        <v>2.3E-3</v>
      </c>
      <c r="AL150" s="85">
        <v>6.0999999999999995E-3</v>
      </c>
      <c r="AM150" s="85" t="s">
        <v>199</v>
      </c>
      <c r="AN150" s="85">
        <v>7.0999999999999995E-3</v>
      </c>
      <c r="AO150" s="85">
        <v>5.9999999999999995E-4</v>
      </c>
      <c r="AP150" s="85">
        <v>2.7000000000000001E-3</v>
      </c>
      <c r="AQ150" s="85">
        <v>1.1999999999999999E-3</v>
      </c>
      <c r="AR150" s="85" t="s">
        <v>199</v>
      </c>
      <c r="AS150" s="85">
        <v>3.4000000000000002E-3</v>
      </c>
      <c r="AT150" s="85">
        <v>2.8999999999999998E-3</v>
      </c>
      <c r="AU150" s="85">
        <v>3.5999999999999999E-3</v>
      </c>
      <c r="AV150" s="85">
        <v>2E-3</v>
      </c>
      <c r="AW150" s="85">
        <v>1.6000000000000001E-3</v>
      </c>
      <c r="AX150" s="85">
        <v>5.1000000000000004E-3</v>
      </c>
      <c r="AZ150" s="28"/>
    </row>
    <row r="151" spans="1:53">
      <c r="A151" s="29"/>
      <c r="B151" s="61"/>
      <c r="C151" s="26"/>
      <c r="D151" s="26"/>
      <c r="E151" s="26"/>
      <c r="F151" s="86"/>
      <c r="G151" s="86"/>
      <c r="H151" s="86"/>
      <c r="I151" s="86"/>
      <c r="J151" s="86"/>
      <c r="K151" s="86"/>
      <c r="L151" s="86"/>
      <c r="M151" s="86"/>
      <c r="N151" s="86"/>
      <c r="O151" s="86"/>
      <c r="P151" s="86"/>
      <c r="Q151" s="86"/>
      <c r="R151" s="86"/>
      <c r="S151" s="86"/>
      <c r="T151" s="86"/>
      <c r="U151" s="86"/>
      <c r="V151" s="86"/>
      <c r="W151" s="86"/>
      <c r="X151" s="86"/>
      <c r="Y151" s="86"/>
      <c r="Z151" s="86"/>
      <c r="AA151" s="86"/>
      <c r="AB151" s="86"/>
      <c r="AC151" s="86"/>
      <c r="AD151" s="86"/>
      <c r="AE151" s="86"/>
      <c r="AF151" s="86"/>
      <c r="AG151" s="86"/>
      <c r="AH151" s="86"/>
      <c r="AI151" s="86"/>
      <c r="AJ151" s="86"/>
      <c r="AK151" s="86"/>
      <c r="AL151" s="86"/>
      <c r="AM151" s="26"/>
      <c r="AN151" s="26"/>
      <c r="AO151" s="26"/>
      <c r="AP151" s="26"/>
      <c r="AQ151" s="26"/>
      <c r="AR151" s="26"/>
      <c r="AS151" s="26"/>
      <c r="AT151" s="26"/>
      <c r="AU151" s="26"/>
      <c r="AV151" s="26"/>
      <c r="AW151" s="26"/>
      <c r="AX151" s="26"/>
      <c r="AZ151" s="28"/>
    </row>
    <row r="152" spans="1:53">
      <c r="A152" s="29"/>
      <c r="B152" s="61">
        <v>6.6</v>
      </c>
      <c r="C152" s="87" t="s">
        <v>200</v>
      </c>
      <c r="D152" s="26"/>
      <c r="E152" s="82"/>
      <c r="F152" s="88"/>
      <c r="G152" s="88"/>
      <c r="H152" s="88"/>
      <c r="I152" s="88"/>
      <c r="J152" s="88"/>
      <c r="K152" s="88"/>
      <c r="L152" s="88"/>
      <c r="M152" s="88"/>
      <c r="N152" s="88"/>
      <c r="O152" s="88"/>
      <c r="P152" s="88"/>
      <c r="Q152" s="88"/>
      <c r="R152" s="88"/>
      <c r="S152" s="88"/>
      <c r="T152" s="88"/>
      <c r="U152" s="88"/>
      <c r="V152" s="88"/>
      <c r="W152" s="88"/>
      <c r="X152" s="88"/>
      <c r="Y152" s="88"/>
      <c r="Z152" s="88"/>
      <c r="AA152" s="88"/>
      <c r="AB152" s="88"/>
      <c r="AC152" s="88"/>
      <c r="AD152" s="88"/>
      <c r="AE152" s="88"/>
      <c r="AF152" s="88"/>
      <c r="AG152" s="88"/>
      <c r="AH152" s="88"/>
      <c r="AI152" s="88"/>
      <c r="AJ152" s="88"/>
      <c r="AK152" s="88"/>
      <c r="AL152" s="88"/>
      <c r="AM152" s="26"/>
      <c r="AN152" s="26"/>
      <c r="AO152" s="26"/>
      <c r="AP152" s="26"/>
      <c r="AQ152" s="26"/>
      <c r="AR152" s="26"/>
      <c r="AS152" s="26"/>
      <c r="AT152" s="26"/>
      <c r="AU152" s="26"/>
      <c r="AV152" s="26"/>
      <c r="AW152" s="26"/>
      <c r="AX152" s="26"/>
      <c r="AZ152" s="28"/>
    </row>
    <row r="153" spans="1:53">
      <c r="A153" s="29" t="s">
        <v>193</v>
      </c>
      <c r="B153" s="61"/>
      <c r="C153" s="31" t="s">
        <v>196</v>
      </c>
      <c r="D153" s="26"/>
      <c r="E153" s="58" t="s">
        <v>197</v>
      </c>
      <c r="F153" s="85" t="e">
        <v>#N/A</v>
      </c>
      <c r="G153" s="85">
        <v>1.09E-2</v>
      </c>
      <c r="H153" s="85">
        <v>1.6899999999999998E-2</v>
      </c>
      <c r="I153" s="85">
        <v>5.7999999999999996E-3</v>
      </c>
      <c r="J153" s="85">
        <v>4.7999999999999996E-3</v>
      </c>
      <c r="K153" s="85">
        <v>4.7999999999999996E-3</v>
      </c>
      <c r="L153" s="85" t="e">
        <v>#N/A</v>
      </c>
      <c r="M153" s="85">
        <v>1.9799999999999998E-2</v>
      </c>
      <c r="N153" s="85">
        <v>2.0099999999999996E-2</v>
      </c>
      <c r="O153" s="85">
        <v>2.2000000000000002E-2</v>
      </c>
      <c r="P153" s="85">
        <v>2.0400000000000001E-2</v>
      </c>
      <c r="Q153" s="85">
        <v>1.1699999999999999E-2</v>
      </c>
      <c r="R153" s="85">
        <v>2.12E-2</v>
      </c>
      <c r="S153" s="85">
        <v>2.2800000000000001E-2</v>
      </c>
      <c r="T153" s="85">
        <v>2.0799999999999999E-2</v>
      </c>
      <c r="U153" s="85">
        <v>1.5800000000000002E-2</v>
      </c>
      <c r="V153" s="85">
        <v>2.1499999999999998E-2</v>
      </c>
      <c r="W153" s="85">
        <v>2.1000000000000001E-2</v>
      </c>
      <c r="X153" s="85">
        <v>2.1499999999999998E-2</v>
      </c>
      <c r="Y153" s="85">
        <v>1.9799999999999998E-2</v>
      </c>
      <c r="Z153" s="85">
        <v>4.4999999999999997E-3</v>
      </c>
      <c r="AA153" s="85">
        <v>3.2000000000000002E-3</v>
      </c>
      <c r="AB153" s="85">
        <v>1.04E-2</v>
      </c>
      <c r="AC153" s="85">
        <v>2.4199999999999999E-2</v>
      </c>
      <c r="AD153" s="85">
        <v>1.5899999999999997E-2</v>
      </c>
      <c r="AE153" s="85">
        <v>4.7999999999999996E-3</v>
      </c>
      <c r="AF153" s="85">
        <v>1.89E-2</v>
      </c>
      <c r="AG153" s="85">
        <v>1.6999999999999999E-3</v>
      </c>
      <c r="AH153" s="85">
        <v>4.3E-3</v>
      </c>
      <c r="AI153" s="85">
        <v>2.4799999999999999E-2</v>
      </c>
      <c r="AJ153" s="85">
        <v>2.1100000000000004E-2</v>
      </c>
      <c r="AK153" s="85">
        <v>8.0000000000000002E-3</v>
      </c>
      <c r="AL153" s="85">
        <v>2.3600000000000003E-2</v>
      </c>
      <c r="AM153" s="85">
        <v>4.7999999999999996E-3</v>
      </c>
      <c r="AN153" s="85">
        <v>2.1299999999999999E-2</v>
      </c>
      <c r="AO153" s="85">
        <v>5.6000000000000008E-3</v>
      </c>
      <c r="AP153" s="85">
        <v>2.1099999999999997E-2</v>
      </c>
      <c r="AQ153" s="85">
        <v>2.2700000000000001E-2</v>
      </c>
      <c r="AR153" s="85">
        <v>1.5E-3</v>
      </c>
      <c r="AS153" s="85">
        <v>2.0799999999999999E-2</v>
      </c>
      <c r="AT153" s="85">
        <v>2.1400000000000002E-2</v>
      </c>
      <c r="AU153" s="85">
        <v>1.1099999999999999E-2</v>
      </c>
      <c r="AV153" s="85">
        <v>1.0799999999999999E-2</v>
      </c>
      <c r="AW153" s="85">
        <v>2.3300000000000001E-2</v>
      </c>
      <c r="AX153" s="85">
        <v>2.3200000000000002E-2</v>
      </c>
      <c r="AZ153" s="28"/>
    </row>
    <row r="154" spans="1:53">
      <c r="A154" s="29" t="s">
        <v>191</v>
      </c>
      <c r="B154" s="61"/>
      <c r="C154" s="31" t="s">
        <v>198</v>
      </c>
      <c r="D154" s="26"/>
      <c r="E154" s="58" t="s">
        <v>197</v>
      </c>
      <c r="F154" s="85" t="e">
        <v>#N/A</v>
      </c>
      <c r="G154" s="85">
        <v>3.0999999999999999E-3</v>
      </c>
      <c r="H154" s="85">
        <v>7.0999999999999995E-3</v>
      </c>
      <c r="I154" s="85">
        <v>2E-3</v>
      </c>
      <c r="J154" s="85">
        <v>1.8E-3</v>
      </c>
      <c r="K154" s="85">
        <v>1.8E-3</v>
      </c>
      <c r="L154" s="85" t="e">
        <v>#N/A</v>
      </c>
      <c r="M154" s="85">
        <v>5.4000000000000003E-3</v>
      </c>
      <c r="N154" s="85">
        <v>8.199999999999999E-3</v>
      </c>
      <c r="O154" s="85">
        <v>9.7999999999999997E-3</v>
      </c>
      <c r="P154" s="85">
        <v>5.6999999999999993E-3</v>
      </c>
      <c r="Q154" s="85">
        <v>3.7000000000000002E-3</v>
      </c>
      <c r="R154" s="85">
        <v>5.4000000000000003E-3</v>
      </c>
      <c r="S154" s="85">
        <v>4.5999999999999999E-3</v>
      </c>
      <c r="T154" s="85">
        <v>6.4000000000000003E-3</v>
      </c>
      <c r="U154" s="85">
        <v>5.3E-3</v>
      </c>
      <c r="V154" s="85">
        <v>9.3999999999999986E-3</v>
      </c>
      <c r="W154" s="85">
        <v>9.7999999999999997E-3</v>
      </c>
      <c r="X154" s="85">
        <v>1.1200000000000002E-2</v>
      </c>
      <c r="Y154" s="85">
        <v>9.2999999999999992E-3</v>
      </c>
      <c r="Z154" s="85">
        <v>1.4000000000000002E-3</v>
      </c>
      <c r="AA154" s="85">
        <v>1.8E-3</v>
      </c>
      <c r="AB154" s="85">
        <v>3.7000000000000002E-3</v>
      </c>
      <c r="AC154" s="85">
        <v>9.3999999999999986E-3</v>
      </c>
      <c r="AD154" s="85">
        <v>7.8000000000000005E-3</v>
      </c>
      <c r="AE154" s="85">
        <v>3.0000000000000005E-3</v>
      </c>
      <c r="AF154" s="85">
        <v>7.4999999999999997E-3</v>
      </c>
      <c r="AG154" s="85">
        <v>8.9999999999999998E-4</v>
      </c>
      <c r="AH154" s="85">
        <v>2.3999999999999998E-3</v>
      </c>
      <c r="AI154" s="85">
        <v>1.34E-2</v>
      </c>
      <c r="AJ154" s="85">
        <v>8.3000000000000001E-3</v>
      </c>
      <c r="AK154" s="85">
        <v>3.9000000000000003E-3</v>
      </c>
      <c r="AL154" s="85">
        <v>8.3000000000000001E-3</v>
      </c>
      <c r="AM154" s="85" t="s">
        <v>199</v>
      </c>
      <c r="AN154" s="85">
        <v>9.4999999999999998E-3</v>
      </c>
      <c r="AO154" s="85">
        <v>1.6000000000000001E-3</v>
      </c>
      <c r="AP154" s="85">
        <v>4.2000000000000006E-3</v>
      </c>
      <c r="AQ154" s="85">
        <v>2.9000000000000002E-3</v>
      </c>
      <c r="AR154" s="85" t="s">
        <v>199</v>
      </c>
      <c r="AS154" s="85">
        <v>5.1000000000000004E-3</v>
      </c>
      <c r="AT154" s="85">
        <v>4.4999999999999997E-3</v>
      </c>
      <c r="AU154" s="85">
        <v>5.1999999999999998E-3</v>
      </c>
      <c r="AV154" s="85">
        <v>3.8E-3</v>
      </c>
      <c r="AW154" s="85">
        <v>3.3E-3</v>
      </c>
      <c r="AX154" s="85">
        <v>7.1999999999999998E-3</v>
      </c>
      <c r="AZ154" s="28"/>
    </row>
    <row r="155" spans="1:53">
      <c r="A155" s="29"/>
      <c r="B155" s="61"/>
      <c r="C155" s="26"/>
      <c r="D155" s="26"/>
      <c r="E155" s="26"/>
      <c r="F155" s="89"/>
      <c r="G155" s="89"/>
      <c r="H155" s="89"/>
      <c r="I155" s="89"/>
      <c r="J155" s="89"/>
      <c r="K155" s="89"/>
      <c r="L155" s="89"/>
      <c r="M155" s="89"/>
      <c r="N155" s="89"/>
      <c r="O155" s="89"/>
      <c r="P155" s="89"/>
      <c r="Q155" s="89"/>
      <c r="R155" s="89"/>
      <c r="S155" s="89"/>
      <c r="T155" s="89"/>
      <c r="U155" s="89"/>
      <c r="V155" s="89"/>
      <c r="W155" s="89"/>
      <c r="X155" s="89"/>
      <c r="Y155" s="89"/>
      <c r="Z155" s="89"/>
      <c r="AA155" s="89"/>
      <c r="AB155" s="89"/>
      <c r="AC155" s="89"/>
      <c r="AD155" s="89"/>
      <c r="AE155" s="89"/>
      <c r="AF155" s="89"/>
      <c r="AG155" s="89"/>
      <c r="AH155" s="89"/>
      <c r="AI155" s="89"/>
      <c r="AJ155" s="89"/>
      <c r="AK155" s="89"/>
      <c r="AL155" s="89"/>
      <c r="AM155" s="89"/>
      <c r="AN155" s="89"/>
      <c r="AO155" s="89"/>
      <c r="AP155" s="89"/>
      <c r="AQ155" s="89"/>
      <c r="AR155" s="89"/>
      <c r="AS155" s="89"/>
      <c r="AT155" s="89"/>
      <c r="AU155" s="89"/>
      <c r="AV155" s="89"/>
      <c r="AW155" s="89"/>
      <c r="AX155" s="89"/>
      <c r="AZ155" s="28"/>
    </row>
    <row r="156" spans="1:53" s="35" customFormat="1">
      <c r="A156" s="29"/>
      <c r="B156" s="61">
        <v>7.1</v>
      </c>
      <c r="C156" s="77" t="s">
        <v>201</v>
      </c>
      <c r="D156" s="31"/>
      <c r="E156" s="31"/>
      <c r="F156" s="90"/>
      <c r="G156" s="91"/>
      <c r="H156" s="92"/>
      <c r="I156" s="92"/>
      <c r="J156" s="92"/>
      <c r="K156" s="92"/>
      <c r="L156" s="92"/>
      <c r="M156" s="92"/>
      <c r="N156" s="92"/>
      <c r="O156" s="92"/>
      <c r="P156" s="92"/>
      <c r="Q156" s="92"/>
      <c r="R156" s="92"/>
      <c r="S156" s="92"/>
      <c r="T156" s="92"/>
      <c r="U156" s="93"/>
      <c r="V156" s="93"/>
      <c r="W156" s="93"/>
      <c r="X156" s="93"/>
      <c r="Y156" s="92"/>
      <c r="Z156" s="92"/>
      <c r="AA156" s="92"/>
      <c r="AB156" s="92"/>
      <c r="AC156" s="92"/>
      <c r="AD156" s="92"/>
      <c r="AE156" s="92"/>
      <c r="AF156" s="92"/>
      <c r="AG156" s="92"/>
      <c r="AH156" s="92"/>
      <c r="AI156" s="92"/>
      <c r="AJ156" s="92"/>
      <c r="AK156" s="92"/>
      <c r="AL156" s="92"/>
      <c r="AM156" s="92"/>
      <c r="AN156" s="92"/>
      <c r="AO156" s="92"/>
      <c r="AP156" s="92"/>
      <c r="AQ156" s="92"/>
      <c r="AR156" s="92"/>
      <c r="AS156" s="92"/>
      <c r="AT156" s="92"/>
      <c r="AU156" s="92"/>
      <c r="AV156" s="92"/>
      <c r="AW156" s="92"/>
      <c r="AX156" s="92"/>
      <c r="AZ156" s="28"/>
    </row>
    <row r="157" spans="1:53" s="35" customFormat="1" ht="12.75" customHeight="1">
      <c r="A157" s="29"/>
      <c r="B157" s="94" t="s">
        <v>202</v>
      </c>
      <c r="C157" s="77" t="s">
        <v>203</v>
      </c>
      <c r="D157" s="31"/>
      <c r="E157" s="31"/>
      <c r="F157" s="90"/>
      <c r="G157" s="92"/>
      <c r="H157" s="95"/>
      <c r="I157" s="92"/>
      <c r="J157" s="92"/>
      <c r="K157" s="92"/>
      <c r="L157" s="92"/>
      <c r="M157" s="95"/>
      <c r="N157" s="95"/>
      <c r="O157" s="92"/>
      <c r="P157" s="95"/>
      <c r="Q157" s="95"/>
      <c r="R157" s="92"/>
      <c r="S157" s="92"/>
      <c r="T157" s="92"/>
      <c r="U157" s="92"/>
      <c r="V157" s="92"/>
      <c r="W157" s="92"/>
      <c r="X157" s="92"/>
      <c r="Y157" s="92"/>
      <c r="Z157" s="92"/>
      <c r="AA157" s="92"/>
      <c r="AB157" s="92"/>
      <c r="AC157" s="92"/>
      <c r="AD157" s="92"/>
      <c r="AE157" s="92"/>
      <c r="AF157" s="92"/>
      <c r="AG157" s="92"/>
      <c r="AH157" s="92"/>
      <c r="AI157" s="92"/>
      <c r="AJ157" s="92"/>
      <c r="AK157" s="92"/>
      <c r="AL157" s="92"/>
      <c r="AM157" s="92"/>
      <c r="AN157" s="92"/>
      <c r="AO157" s="92"/>
      <c r="AP157" s="92"/>
      <c r="AQ157" s="92"/>
      <c r="AR157" s="92"/>
      <c r="AS157" s="92"/>
      <c r="AT157" s="92"/>
      <c r="AU157" s="92"/>
      <c r="AV157" s="92"/>
      <c r="AW157" s="92"/>
      <c r="AX157" s="92"/>
      <c r="AZ157" s="28"/>
    </row>
    <row r="158" spans="1:53" s="35" customFormat="1" ht="12.75" customHeight="1">
      <c r="A158" s="29" t="s">
        <v>193</v>
      </c>
      <c r="B158" s="30"/>
      <c r="C158" s="68" t="s">
        <v>204</v>
      </c>
      <c r="D158" s="68"/>
      <c r="E158" s="68" t="s">
        <v>197</v>
      </c>
      <c r="F158" s="96" t="s">
        <v>206</v>
      </c>
      <c r="G158" s="96">
        <v>3.5162543834707599E-2</v>
      </c>
      <c r="H158" s="96">
        <v>3.3962791742396796E-2</v>
      </c>
      <c r="I158" s="96">
        <v>4.0425738159399802E-2</v>
      </c>
      <c r="J158" s="96">
        <v>3.5738015716222198E-2</v>
      </c>
      <c r="K158" s="96">
        <v>3.5647163668128395E-2</v>
      </c>
      <c r="L158" s="96" t="s">
        <v>206</v>
      </c>
      <c r="M158" s="96">
        <v>-0.13461412015337099</v>
      </c>
      <c r="N158" s="96">
        <v>-0.12079224753485207</v>
      </c>
      <c r="O158" s="96">
        <v>-0.10471265938701099</v>
      </c>
      <c r="P158" s="96">
        <v>-1.8347565197307501E-3</v>
      </c>
      <c r="Q158" s="96">
        <v>3.2677988242978399E-2</v>
      </c>
      <c r="R158" s="96">
        <v>-8.2445745538688109E-2</v>
      </c>
      <c r="S158" s="96">
        <v>-0.149779101240676</v>
      </c>
      <c r="T158" s="96">
        <v>-0.15360780508032901</v>
      </c>
      <c r="U158" s="96">
        <v>-7.6546817919630902E-2</v>
      </c>
      <c r="V158" s="96">
        <v>-0.13598046167178801</v>
      </c>
      <c r="W158" s="96">
        <v>8.6243818868512193E-2</v>
      </c>
      <c r="X158" s="96">
        <v>-0.13456416148743899</v>
      </c>
      <c r="Y158" s="96">
        <v>-0.11868547698257099</v>
      </c>
      <c r="Z158" s="96">
        <v>4.1501445991473096E-2</v>
      </c>
      <c r="AA158" s="96">
        <v>3.560048654465664E-2</v>
      </c>
      <c r="AB158" s="96">
        <v>3.67153300568425E-2</v>
      </c>
      <c r="AC158" s="96">
        <v>-1.8143411586937299E-2</v>
      </c>
      <c r="AD158" s="96">
        <v>3.78341369057595E-2</v>
      </c>
      <c r="AE158" s="96">
        <v>3.7002027508356683E-2</v>
      </c>
      <c r="AF158" s="96">
        <v>-5.0671892497200499E-2</v>
      </c>
      <c r="AG158" s="96">
        <v>3.1972994059620063E-2</v>
      </c>
      <c r="AH158" s="96">
        <v>3.7901165422475236E-2</v>
      </c>
      <c r="AI158" s="96">
        <v>-2.01771775492504E-2</v>
      </c>
      <c r="AJ158" s="96">
        <v>-0.1289767331434</v>
      </c>
      <c r="AK158" s="96">
        <v>3.7794627637688698E-2</v>
      </c>
      <c r="AL158" s="96">
        <v>-0.14164223913762899</v>
      </c>
      <c r="AM158" s="96">
        <v>0.19490497371613436</v>
      </c>
      <c r="AN158" s="96">
        <v>-0.18433359043310901</v>
      </c>
      <c r="AO158" s="96">
        <v>-8.821437834129521E-2</v>
      </c>
      <c r="AP158" s="96">
        <v>6.1502443194513097E-2</v>
      </c>
      <c r="AQ158" s="96">
        <v>-7.5510951186192499E-2</v>
      </c>
      <c r="AR158" s="96">
        <v>-2.7493869469770602E-2</v>
      </c>
      <c r="AS158" s="96">
        <v>-0.15542054630452401</v>
      </c>
      <c r="AT158" s="96">
        <v>-0.120855688540377</v>
      </c>
      <c r="AU158" s="96">
        <v>0</v>
      </c>
      <c r="AV158" s="96">
        <v>0</v>
      </c>
      <c r="AW158" s="96">
        <v>0</v>
      </c>
      <c r="AX158" s="96">
        <v>0</v>
      </c>
      <c r="AZ158" s="28"/>
    </row>
    <row r="159" spans="1:53" s="35" customFormat="1" ht="12.75" customHeight="1">
      <c r="A159" s="29"/>
      <c r="B159" s="30"/>
      <c r="C159" s="68" t="s">
        <v>205</v>
      </c>
      <c r="D159" s="68"/>
      <c r="E159" s="68" t="s">
        <v>197</v>
      </c>
      <c r="F159" s="96" t="s">
        <v>206</v>
      </c>
      <c r="G159" s="96">
        <v>3.5323920514376494E-2</v>
      </c>
      <c r="H159" s="96">
        <v>4.8735199047005073E-2</v>
      </c>
      <c r="I159" s="96">
        <v>4.4088582931939735E-2</v>
      </c>
      <c r="J159" s="96" t="s">
        <v>206</v>
      </c>
      <c r="K159" s="96" t="s">
        <v>206</v>
      </c>
      <c r="L159" s="96" t="s">
        <v>206</v>
      </c>
      <c r="M159" s="96" t="s">
        <v>206</v>
      </c>
      <c r="N159" s="96" t="s">
        <v>206</v>
      </c>
      <c r="O159" s="96" t="s">
        <v>206</v>
      </c>
      <c r="P159" s="96" t="s">
        <v>206</v>
      </c>
      <c r="Q159" s="96" t="s">
        <v>206</v>
      </c>
      <c r="R159" s="96" t="s">
        <v>206</v>
      </c>
      <c r="S159" s="96" t="s">
        <v>206</v>
      </c>
      <c r="T159" s="96" t="s">
        <v>206</v>
      </c>
      <c r="U159" s="96" t="s">
        <v>206</v>
      </c>
      <c r="V159" s="96" t="s">
        <v>206</v>
      </c>
      <c r="W159" s="96" t="s">
        <v>206</v>
      </c>
      <c r="X159" s="96" t="s">
        <v>206</v>
      </c>
      <c r="Y159" s="96" t="s">
        <v>206</v>
      </c>
      <c r="Z159" s="96" t="s">
        <v>206</v>
      </c>
      <c r="AA159" s="96">
        <v>3.5875718233197906E-2</v>
      </c>
      <c r="AB159" s="96" t="s">
        <v>206</v>
      </c>
      <c r="AC159" s="96" t="s">
        <v>206</v>
      </c>
      <c r="AD159" s="96" t="s">
        <v>206</v>
      </c>
      <c r="AE159" s="96" t="s">
        <v>206</v>
      </c>
      <c r="AF159" s="96" t="s">
        <v>206</v>
      </c>
      <c r="AG159" s="96" t="s">
        <v>206</v>
      </c>
      <c r="AH159" s="96" t="s">
        <v>206</v>
      </c>
      <c r="AI159" s="96" t="s">
        <v>206</v>
      </c>
      <c r="AJ159" s="96" t="s">
        <v>206</v>
      </c>
      <c r="AK159" s="96" t="s">
        <v>206</v>
      </c>
      <c r="AL159" s="96" t="s">
        <v>206</v>
      </c>
      <c r="AM159" s="96" t="s">
        <v>206</v>
      </c>
      <c r="AN159" s="96" t="s">
        <v>206</v>
      </c>
      <c r="AO159" s="96" t="s">
        <v>206</v>
      </c>
      <c r="AP159" s="96" t="s">
        <v>206</v>
      </c>
      <c r="AQ159" s="96" t="s">
        <v>206</v>
      </c>
      <c r="AR159" s="96" t="s">
        <v>206</v>
      </c>
      <c r="AS159" s="96" t="s">
        <v>206</v>
      </c>
      <c r="AT159" s="96" t="s">
        <v>206</v>
      </c>
      <c r="AU159" s="96" t="s">
        <v>206</v>
      </c>
      <c r="AV159" s="96" t="s">
        <v>206</v>
      </c>
      <c r="AW159" s="96" t="s">
        <v>206</v>
      </c>
      <c r="AX159" s="96" t="s">
        <v>206</v>
      </c>
      <c r="AZ159" s="28"/>
    </row>
    <row r="160" spans="1:53" s="35" customFormat="1" ht="12.75" customHeight="1">
      <c r="A160" s="29" t="s">
        <v>191</v>
      </c>
      <c r="B160" s="30"/>
      <c r="C160" s="68" t="s">
        <v>207</v>
      </c>
      <c r="D160" s="68"/>
      <c r="E160" s="68" t="s">
        <v>197</v>
      </c>
      <c r="F160" s="96" t="s">
        <v>206</v>
      </c>
      <c r="G160" s="96">
        <v>3.9019200077380599E-2</v>
      </c>
      <c r="H160" s="96">
        <v>3.8359497742827202E-2</v>
      </c>
      <c r="I160" s="96">
        <v>4.0088769294890997E-2</v>
      </c>
      <c r="J160" s="96">
        <v>3.7285476293312303E-2</v>
      </c>
      <c r="K160" s="96">
        <v>3.7188304216840898E-2</v>
      </c>
      <c r="L160" s="96" t="s">
        <v>206</v>
      </c>
      <c r="M160" s="96">
        <v>-0.128392024382183</v>
      </c>
      <c r="N160" s="96">
        <v>-0.1156864933229178</v>
      </c>
      <c r="O160" s="96">
        <v>-9.9308459240592506E-2</v>
      </c>
      <c r="P160" s="96">
        <v>5.4402169956981302E-3</v>
      </c>
      <c r="Q160" s="96">
        <v>3.6809167143603598E-2</v>
      </c>
      <c r="R160" s="96">
        <v>-7.516501265744141E-2</v>
      </c>
      <c r="S160" s="96">
        <v>-0.14206291981329</v>
      </c>
      <c r="T160" s="96">
        <v>-0.147493858915487</v>
      </c>
      <c r="U160" s="96">
        <v>-7.1718227579713703E-2</v>
      </c>
      <c r="V160" s="96">
        <v>-0.13073790213729899</v>
      </c>
      <c r="W160" s="96">
        <v>-6.0034405911561201E-2</v>
      </c>
      <c r="X160" s="96">
        <v>-0.130163215466152</v>
      </c>
      <c r="Y160" s="96">
        <v>-0.11408691943753199</v>
      </c>
      <c r="Z160" s="96">
        <v>4.3113739837767395E-2</v>
      </c>
      <c r="AA160" s="96">
        <v>3.629666590434999E-2</v>
      </c>
      <c r="AB160" s="96">
        <v>4.0143446273186306E-2</v>
      </c>
      <c r="AC160" s="96">
        <v>-1.08827326776862E-2</v>
      </c>
      <c r="AD160" s="96">
        <v>4.1853342667133295E-2</v>
      </c>
      <c r="AE160" s="96">
        <v>3.7937828815957753E-2</v>
      </c>
      <c r="AF160" s="96">
        <v>-4.5267553236649397E-2</v>
      </c>
      <c r="AG160" s="96">
        <v>3.2387697755879685E-2</v>
      </c>
      <c r="AH160" s="96">
        <v>3.8913334898551311E-2</v>
      </c>
      <c r="AI160" s="96">
        <v>-1.4599480933382401E-2</v>
      </c>
      <c r="AJ160" s="96">
        <v>-0.12338314664285401</v>
      </c>
      <c r="AK160" s="96">
        <v>4.0373080218838606E-2</v>
      </c>
      <c r="AL160" s="96">
        <v>-0.135074601540672</v>
      </c>
      <c r="AM160" s="96" t="s">
        <v>206</v>
      </c>
      <c r="AN160" s="96">
        <v>-0.17959714100065</v>
      </c>
      <c r="AO160" s="96">
        <v>-8.6388745181155108E-2</v>
      </c>
      <c r="AP160" s="96">
        <v>8.0357576169353601E-2</v>
      </c>
      <c r="AQ160" s="96">
        <v>-6.6329199209226794E-2</v>
      </c>
      <c r="AR160" s="96">
        <v>0</v>
      </c>
      <c r="AS160" s="96">
        <v>-0.148802138934572</v>
      </c>
      <c r="AT160" s="96">
        <v>-0.113410563518555</v>
      </c>
      <c r="AU160" s="96">
        <v>0</v>
      </c>
      <c r="AV160" s="96">
        <v>0</v>
      </c>
      <c r="AW160" s="96">
        <v>0</v>
      </c>
      <c r="AX160" s="96">
        <v>0</v>
      </c>
      <c r="AZ160" s="28"/>
    </row>
    <row r="161" spans="1:52" s="35" customFormat="1" ht="12.75" customHeight="1">
      <c r="A161" s="29"/>
      <c r="B161" s="30"/>
      <c r="C161" s="68" t="s">
        <v>125</v>
      </c>
      <c r="D161" s="68"/>
      <c r="E161" s="68" t="s">
        <v>197</v>
      </c>
      <c r="F161" s="96" t="s">
        <v>206</v>
      </c>
      <c r="G161" s="96" t="s">
        <v>206</v>
      </c>
      <c r="H161" s="96" t="s">
        <v>206</v>
      </c>
      <c r="I161" s="96" t="s">
        <v>206</v>
      </c>
      <c r="J161" s="96" t="s">
        <v>206</v>
      </c>
      <c r="K161" s="96" t="s">
        <v>206</v>
      </c>
      <c r="L161" s="96" t="s">
        <v>206</v>
      </c>
      <c r="M161" s="96" t="s">
        <v>206</v>
      </c>
      <c r="N161" s="96" t="s">
        <v>206</v>
      </c>
      <c r="O161" s="96" t="s">
        <v>206</v>
      </c>
      <c r="P161" s="96" t="s">
        <v>206</v>
      </c>
      <c r="Q161" s="96" t="s">
        <v>206</v>
      </c>
      <c r="R161" s="96" t="s">
        <v>206</v>
      </c>
      <c r="S161" s="96" t="s">
        <v>206</v>
      </c>
      <c r="T161" s="96" t="s">
        <v>206</v>
      </c>
      <c r="U161" s="96" t="s">
        <v>206</v>
      </c>
      <c r="V161" s="96" t="s">
        <v>206</v>
      </c>
      <c r="W161" s="96" t="s">
        <v>206</v>
      </c>
      <c r="X161" s="96" t="s">
        <v>206</v>
      </c>
      <c r="Y161" s="96" t="s">
        <v>206</v>
      </c>
      <c r="Z161" s="96" t="s">
        <v>206</v>
      </c>
      <c r="AA161" s="96" t="s">
        <v>206</v>
      </c>
      <c r="AB161" s="96" t="s">
        <v>206</v>
      </c>
      <c r="AC161" s="96" t="s">
        <v>206</v>
      </c>
      <c r="AD161" s="96" t="s">
        <v>206</v>
      </c>
      <c r="AE161" s="96" t="s">
        <v>206</v>
      </c>
      <c r="AF161" s="96" t="s">
        <v>206</v>
      </c>
      <c r="AG161" s="96">
        <v>0</v>
      </c>
      <c r="AH161" s="96" t="s">
        <v>206</v>
      </c>
      <c r="AI161" s="96" t="s">
        <v>206</v>
      </c>
      <c r="AJ161" s="96" t="s">
        <v>206</v>
      </c>
      <c r="AK161" s="96" t="s">
        <v>206</v>
      </c>
      <c r="AL161" s="96" t="s">
        <v>206</v>
      </c>
      <c r="AM161" s="96" t="s">
        <v>206</v>
      </c>
      <c r="AN161" s="96" t="s">
        <v>206</v>
      </c>
      <c r="AO161" s="96" t="s">
        <v>206</v>
      </c>
      <c r="AP161" s="96" t="s">
        <v>206</v>
      </c>
      <c r="AQ161" s="96" t="s">
        <v>206</v>
      </c>
      <c r="AR161" s="96" t="s">
        <v>206</v>
      </c>
      <c r="AS161" s="96" t="s">
        <v>206</v>
      </c>
      <c r="AT161" s="96" t="s">
        <v>206</v>
      </c>
      <c r="AU161" s="96" t="s">
        <v>206</v>
      </c>
      <c r="AV161" s="96" t="s">
        <v>206</v>
      </c>
      <c r="AW161" s="96" t="s">
        <v>206</v>
      </c>
      <c r="AX161" s="96" t="s">
        <v>206</v>
      </c>
      <c r="AZ161" s="28"/>
    </row>
    <row r="162" spans="1:52" s="35" customFormat="1" ht="12.75" customHeight="1">
      <c r="A162" s="29"/>
      <c r="B162" s="30"/>
      <c r="C162" s="68" t="s">
        <v>126</v>
      </c>
      <c r="D162" s="68"/>
      <c r="E162" s="68" t="s">
        <v>197</v>
      </c>
      <c r="F162" s="96" t="s">
        <v>206</v>
      </c>
      <c r="G162" s="96" t="s">
        <v>206</v>
      </c>
      <c r="H162" s="96" t="s">
        <v>206</v>
      </c>
      <c r="I162" s="96" t="s">
        <v>206</v>
      </c>
      <c r="J162" s="96" t="s">
        <v>206</v>
      </c>
      <c r="K162" s="96" t="s">
        <v>206</v>
      </c>
      <c r="L162" s="96" t="s">
        <v>206</v>
      </c>
      <c r="M162" s="96" t="s">
        <v>206</v>
      </c>
      <c r="N162" s="96" t="s">
        <v>206</v>
      </c>
      <c r="O162" s="96" t="s">
        <v>206</v>
      </c>
      <c r="P162" s="96" t="s">
        <v>206</v>
      </c>
      <c r="Q162" s="96" t="s">
        <v>206</v>
      </c>
      <c r="R162" s="96" t="s">
        <v>206</v>
      </c>
      <c r="S162" s="96" t="s">
        <v>206</v>
      </c>
      <c r="T162" s="96" t="s">
        <v>206</v>
      </c>
      <c r="U162" s="96" t="s">
        <v>206</v>
      </c>
      <c r="V162" s="96" t="s">
        <v>206</v>
      </c>
      <c r="W162" s="96" t="s">
        <v>206</v>
      </c>
      <c r="X162" s="96" t="s">
        <v>206</v>
      </c>
      <c r="Y162" s="96" t="s">
        <v>206</v>
      </c>
      <c r="Z162" s="96" t="s">
        <v>206</v>
      </c>
      <c r="AA162" s="96" t="s">
        <v>206</v>
      </c>
      <c r="AB162" s="96" t="s">
        <v>206</v>
      </c>
      <c r="AC162" s="96" t="s">
        <v>206</v>
      </c>
      <c r="AD162" s="96" t="s">
        <v>206</v>
      </c>
      <c r="AE162" s="96" t="s">
        <v>206</v>
      </c>
      <c r="AF162" s="96" t="s">
        <v>206</v>
      </c>
      <c r="AG162" s="96">
        <v>3.2402286887123898E-2</v>
      </c>
      <c r="AH162" s="96" t="s">
        <v>206</v>
      </c>
      <c r="AI162" s="96" t="s">
        <v>206</v>
      </c>
      <c r="AJ162" s="96" t="s">
        <v>206</v>
      </c>
      <c r="AK162" s="96" t="s">
        <v>206</v>
      </c>
      <c r="AL162" s="96" t="s">
        <v>206</v>
      </c>
      <c r="AM162" s="96" t="s">
        <v>206</v>
      </c>
      <c r="AN162" s="96" t="s">
        <v>206</v>
      </c>
      <c r="AO162" s="96" t="s">
        <v>206</v>
      </c>
      <c r="AP162" s="96" t="s">
        <v>206</v>
      </c>
      <c r="AQ162" s="96" t="s">
        <v>206</v>
      </c>
      <c r="AR162" s="96" t="s">
        <v>206</v>
      </c>
      <c r="AS162" s="96" t="s">
        <v>206</v>
      </c>
      <c r="AT162" s="96" t="s">
        <v>206</v>
      </c>
      <c r="AU162" s="96" t="s">
        <v>206</v>
      </c>
      <c r="AV162" s="96" t="s">
        <v>206</v>
      </c>
      <c r="AW162" s="96" t="s">
        <v>206</v>
      </c>
      <c r="AX162" s="96" t="s">
        <v>206</v>
      </c>
      <c r="AZ162" s="28"/>
    </row>
    <row r="163" spans="1:52" s="35" customFormat="1" ht="12.75" customHeight="1">
      <c r="A163" s="29"/>
      <c r="B163" s="30"/>
      <c r="C163" s="68" t="s">
        <v>127</v>
      </c>
      <c r="D163" s="68"/>
      <c r="E163" s="68" t="s">
        <v>197</v>
      </c>
      <c r="F163" s="96" t="s">
        <v>206</v>
      </c>
      <c r="G163" s="96" t="s">
        <v>206</v>
      </c>
      <c r="H163" s="96" t="s">
        <v>206</v>
      </c>
      <c r="I163" s="96" t="s">
        <v>206</v>
      </c>
      <c r="J163" s="96" t="s">
        <v>206</v>
      </c>
      <c r="K163" s="96" t="s">
        <v>206</v>
      </c>
      <c r="L163" s="96" t="s">
        <v>206</v>
      </c>
      <c r="M163" s="96" t="s">
        <v>206</v>
      </c>
      <c r="N163" s="96" t="s">
        <v>206</v>
      </c>
      <c r="O163" s="96" t="s">
        <v>206</v>
      </c>
      <c r="P163" s="96" t="s">
        <v>206</v>
      </c>
      <c r="Q163" s="96" t="s">
        <v>206</v>
      </c>
      <c r="R163" s="96" t="s">
        <v>206</v>
      </c>
      <c r="S163" s="96" t="s">
        <v>206</v>
      </c>
      <c r="T163" s="96" t="s">
        <v>206</v>
      </c>
      <c r="U163" s="96" t="s">
        <v>206</v>
      </c>
      <c r="V163" s="96" t="s">
        <v>206</v>
      </c>
      <c r="W163" s="96" t="s">
        <v>206</v>
      </c>
      <c r="X163" s="96" t="s">
        <v>206</v>
      </c>
      <c r="Y163" s="96" t="s">
        <v>206</v>
      </c>
      <c r="Z163" s="96" t="s">
        <v>206</v>
      </c>
      <c r="AA163" s="96" t="s">
        <v>206</v>
      </c>
      <c r="AB163" s="96" t="s">
        <v>206</v>
      </c>
      <c r="AC163" s="96" t="s">
        <v>206</v>
      </c>
      <c r="AD163" s="96" t="s">
        <v>206</v>
      </c>
      <c r="AE163" s="96" t="s">
        <v>206</v>
      </c>
      <c r="AF163" s="96" t="s">
        <v>206</v>
      </c>
      <c r="AG163" s="96">
        <v>0</v>
      </c>
      <c r="AH163" s="96" t="s">
        <v>206</v>
      </c>
      <c r="AI163" s="96" t="s">
        <v>206</v>
      </c>
      <c r="AJ163" s="96" t="s">
        <v>206</v>
      </c>
      <c r="AK163" s="96" t="s">
        <v>206</v>
      </c>
      <c r="AL163" s="96" t="s">
        <v>206</v>
      </c>
      <c r="AM163" s="96" t="s">
        <v>206</v>
      </c>
      <c r="AN163" s="96" t="s">
        <v>206</v>
      </c>
      <c r="AO163" s="96" t="s">
        <v>206</v>
      </c>
      <c r="AP163" s="96" t="s">
        <v>206</v>
      </c>
      <c r="AQ163" s="96" t="s">
        <v>206</v>
      </c>
      <c r="AR163" s="96" t="s">
        <v>206</v>
      </c>
      <c r="AS163" s="96" t="s">
        <v>206</v>
      </c>
      <c r="AT163" s="96" t="s">
        <v>206</v>
      </c>
      <c r="AU163" s="96" t="s">
        <v>206</v>
      </c>
      <c r="AV163" s="96" t="s">
        <v>206</v>
      </c>
      <c r="AW163" s="96" t="s">
        <v>206</v>
      </c>
      <c r="AX163" s="96" t="s">
        <v>206</v>
      </c>
      <c r="AZ163" s="28"/>
    </row>
    <row r="164" spans="1:52" s="35" customFormat="1" ht="12.75" customHeight="1">
      <c r="A164" s="29"/>
      <c r="B164" s="30"/>
      <c r="C164" s="68" t="s">
        <v>128</v>
      </c>
      <c r="D164" s="68"/>
      <c r="E164" s="68" t="s">
        <v>197</v>
      </c>
      <c r="F164" s="96" t="s">
        <v>206</v>
      </c>
      <c r="G164" s="96" t="s">
        <v>206</v>
      </c>
      <c r="H164" s="96" t="s">
        <v>206</v>
      </c>
      <c r="I164" s="96" t="s">
        <v>206</v>
      </c>
      <c r="J164" s="96" t="s">
        <v>206</v>
      </c>
      <c r="K164" s="96" t="s">
        <v>206</v>
      </c>
      <c r="L164" s="96" t="s">
        <v>206</v>
      </c>
      <c r="M164" s="96" t="s">
        <v>206</v>
      </c>
      <c r="N164" s="96" t="s">
        <v>206</v>
      </c>
      <c r="O164" s="96" t="s">
        <v>206</v>
      </c>
      <c r="P164" s="96" t="s">
        <v>206</v>
      </c>
      <c r="Q164" s="96" t="s">
        <v>206</v>
      </c>
      <c r="R164" s="96" t="s">
        <v>206</v>
      </c>
      <c r="S164" s="96" t="s">
        <v>206</v>
      </c>
      <c r="T164" s="96" t="s">
        <v>206</v>
      </c>
      <c r="U164" s="96" t="s">
        <v>206</v>
      </c>
      <c r="V164" s="96" t="s">
        <v>206</v>
      </c>
      <c r="W164" s="96" t="s">
        <v>206</v>
      </c>
      <c r="X164" s="96" t="s">
        <v>206</v>
      </c>
      <c r="Y164" s="96" t="s">
        <v>206</v>
      </c>
      <c r="Z164" s="96" t="s">
        <v>206</v>
      </c>
      <c r="AA164" s="96" t="s">
        <v>206</v>
      </c>
      <c r="AB164" s="96" t="s">
        <v>206</v>
      </c>
      <c r="AC164" s="96" t="s">
        <v>206</v>
      </c>
      <c r="AD164" s="96" t="s">
        <v>206</v>
      </c>
      <c r="AE164" s="96" t="s">
        <v>206</v>
      </c>
      <c r="AF164" s="96" t="s">
        <v>206</v>
      </c>
      <c r="AG164" s="96">
        <v>3.2389609912665297E-2</v>
      </c>
      <c r="AH164" s="96" t="s">
        <v>206</v>
      </c>
      <c r="AI164" s="96" t="s">
        <v>206</v>
      </c>
      <c r="AJ164" s="96" t="s">
        <v>206</v>
      </c>
      <c r="AK164" s="96" t="s">
        <v>206</v>
      </c>
      <c r="AL164" s="96" t="s">
        <v>206</v>
      </c>
      <c r="AM164" s="96" t="s">
        <v>206</v>
      </c>
      <c r="AN164" s="96" t="s">
        <v>206</v>
      </c>
      <c r="AO164" s="96" t="s">
        <v>206</v>
      </c>
      <c r="AP164" s="96" t="s">
        <v>206</v>
      </c>
      <c r="AQ164" s="96" t="s">
        <v>206</v>
      </c>
      <c r="AR164" s="96" t="s">
        <v>206</v>
      </c>
      <c r="AS164" s="96" t="s">
        <v>206</v>
      </c>
      <c r="AT164" s="96" t="s">
        <v>206</v>
      </c>
      <c r="AU164" s="96" t="s">
        <v>206</v>
      </c>
      <c r="AV164" s="96" t="s">
        <v>206</v>
      </c>
      <c r="AW164" s="96" t="s">
        <v>206</v>
      </c>
      <c r="AX164" s="96" t="s">
        <v>206</v>
      </c>
      <c r="AZ164" s="28"/>
    </row>
    <row r="165" spans="1:52" s="35" customFormat="1" ht="12.75" customHeight="1">
      <c r="A165" s="29"/>
      <c r="B165" s="30"/>
      <c r="C165" s="31"/>
      <c r="D165" s="31"/>
      <c r="E165" s="31"/>
      <c r="F165" s="97"/>
      <c r="G165" s="97"/>
      <c r="H165" s="97"/>
      <c r="I165" s="97"/>
      <c r="J165" s="97"/>
      <c r="K165" s="97"/>
      <c r="L165" s="97"/>
      <c r="M165" s="97"/>
      <c r="N165" s="97"/>
      <c r="O165" s="97"/>
      <c r="P165" s="97"/>
      <c r="Q165" s="97"/>
      <c r="R165" s="97"/>
      <c r="S165" s="97"/>
      <c r="T165" s="97"/>
      <c r="U165" s="97"/>
      <c r="V165" s="97"/>
      <c r="W165" s="97"/>
      <c r="X165" s="97"/>
      <c r="Y165" s="97"/>
      <c r="Z165" s="97"/>
      <c r="AA165" s="97"/>
      <c r="AB165" s="97"/>
      <c r="AC165" s="97"/>
      <c r="AD165" s="97"/>
      <c r="AE165" s="97"/>
      <c r="AF165" s="97"/>
      <c r="AG165" s="97"/>
      <c r="AH165" s="97"/>
      <c r="AI165" s="97"/>
      <c r="AJ165" s="97"/>
      <c r="AK165" s="97"/>
      <c r="AL165" s="97"/>
      <c r="AM165" s="97"/>
      <c r="AN165" s="97"/>
      <c r="AO165" s="97"/>
      <c r="AP165" s="97"/>
      <c r="AQ165" s="97"/>
      <c r="AR165" s="97"/>
      <c r="AS165" s="97"/>
      <c r="AT165" s="97"/>
      <c r="AU165" s="97"/>
      <c r="AV165" s="97"/>
      <c r="AW165" s="97"/>
      <c r="AX165" s="97"/>
      <c r="AZ165" s="28"/>
    </row>
    <row r="166" spans="1:52" s="35" customFormat="1">
      <c r="A166" s="29"/>
      <c r="B166" s="98" t="s">
        <v>208</v>
      </c>
      <c r="C166" s="99" t="s">
        <v>209</v>
      </c>
      <c r="D166" s="100"/>
      <c r="E166" s="31"/>
      <c r="F166" s="97"/>
      <c r="G166" s="97"/>
      <c r="H166" s="97"/>
      <c r="I166" s="101"/>
      <c r="J166" s="101"/>
      <c r="K166" s="101"/>
      <c r="L166" s="101"/>
      <c r="M166" s="101"/>
      <c r="N166" s="101"/>
      <c r="O166" s="102"/>
      <c r="P166" s="102"/>
      <c r="Q166" s="102"/>
      <c r="R166" s="102"/>
      <c r="S166" s="102"/>
      <c r="T166" s="102"/>
      <c r="U166" s="102"/>
      <c r="V166" s="102"/>
      <c r="W166" s="102"/>
      <c r="X166" s="102"/>
      <c r="Y166" s="102"/>
      <c r="Z166" s="102"/>
      <c r="AA166" s="102"/>
      <c r="AB166" s="102"/>
      <c r="AC166" s="102"/>
      <c r="AD166" s="102"/>
      <c r="AE166" s="102"/>
      <c r="AF166" s="102"/>
      <c r="AG166" s="102"/>
      <c r="AH166" s="102"/>
      <c r="AI166" s="102"/>
      <c r="AJ166" s="102"/>
      <c r="AK166" s="102"/>
      <c r="AL166" s="102"/>
      <c r="AM166" s="102"/>
      <c r="AN166" s="102"/>
      <c r="AO166" s="102"/>
      <c r="AP166" s="102"/>
      <c r="AQ166" s="102"/>
      <c r="AR166" s="102"/>
      <c r="AS166" s="102"/>
      <c r="AT166" s="102"/>
      <c r="AU166" s="102"/>
      <c r="AV166" s="102"/>
      <c r="AW166" s="102"/>
      <c r="AX166" s="102"/>
      <c r="AZ166" s="28"/>
    </row>
    <row r="167" spans="1:52" s="35" customFormat="1">
      <c r="A167" s="29"/>
      <c r="B167" s="103"/>
      <c r="C167" s="77" t="s">
        <v>210</v>
      </c>
      <c r="D167" s="31"/>
      <c r="E167" s="31"/>
      <c r="F167" s="97"/>
      <c r="G167" s="97"/>
      <c r="H167" s="97"/>
      <c r="I167" s="104"/>
      <c r="J167" s="104"/>
      <c r="K167" s="104"/>
      <c r="L167" s="104"/>
      <c r="M167" s="104"/>
      <c r="N167" s="101"/>
      <c r="O167" s="102"/>
      <c r="P167" s="102"/>
      <c r="Q167" s="105"/>
      <c r="R167" s="102"/>
      <c r="S167" s="102"/>
      <c r="T167" s="102"/>
      <c r="U167" s="102"/>
      <c r="V167" s="102"/>
      <c r="W167" s="102"/>
      <c r="X167" s="102"/>
      <c r="Y167" s="102"/>
      <c r="Z167" s="102"/>
      <c r="AA167" s="102"/>
      <c r="AB167" s="102"/>
      <c r="AC167" s="102"/>
      <c r="AD167" s="102"/>
      <c r="AE167" s="102"/>
      <c r="AF167" s="102"/>
      <c r="AG167" s="102"/>
      <c r="AH167" s="102"/>
      <c r="AI167" s="102"/>
      <c r="AJ167" s="102"/>
      <c r="AK167" s="102"/>
      <c r="AL167" s="102"/>
      <c r="AM167" s="102"/>
      <c r="AN167" s="102"/>
      <c r="AO167" s="102"/>
      <c r="AP167" s="102"/>
      <c r="AQ167" s="102"/>
      <c r="AR167" s="102"/>
      <c r="AS167" s="102"/>
      <c r="AT167" s="102"/>
      <c r="AU167" s="102"/>
      <c r="AV167" s="102"/>
      <c r="AW167" s="102"/>
      <c r="AX167" s="102"/>
      <c r="AZ167" s="28"/>
    </row>
    <row r="168" spans="1:52" s="35" customFormat="1">
      <c r="A168" s="29" t="s">
        <v>193</v>
      </c>
      <c r="B168" s="106"/>
      <c r="C168" s="68" t="s">
        <v>204</v>
      </c>
      <c r="D168" s="68"/>
      <c r="E168" s="68" t="s">
        <v>197</v>
      </c>
      <c r="F168" s="96" t="s">
        <v>206</v>
      </c>
      <c r="G168" s="96">
        <v>7.0755153726749676E-2</v>
      </c>
      <c r="H168" s="96">
        <v>8.4081897483958556E-2</v>
      </c>
      <c r="I168" s="96">
        <v>8.5740528686055514E-2</v>
      </c>
      <c r="J168" s="96">
        <v>8.0488345871610148E-2</v>
      </c>
      <c r="K168" s="96">
        <v>8.5902227814373303E-2</v>
      </c>
      <c r="L168" s="96" t="s">
        <v>206</v>
      </c>
      <c r="M168" s="96">
        <v>8.5277116466779823E-2</v>
      </c>
      <c r="N168" s="96">
        <v>4.8833331051662432E-2</v>
      </c>
      <c r="O168" s="96">
        <v>9.5294418236544054E-2</v>
      </c>
      <c r="P168" s="96">
        <v>6.4436421270763544E-2</v>
      </c>
      <c r="Q168" s="96">
        <v>7.0824810695852669E-2</v>
      </c>
      <c r="R168" s="96">
        <v>5.5323919127075571E-2</v>
      </c>
      <c r="S168" s="96">
        <v>7.0491079491870057E-3</v>
      </c>
      <c r="T168" s="96">
        <v>8.4003953647904486E-2</v>
      </c>
      <c r="U168" s="96">
        <v>-2.5009744056124439E-2</v>
      </c>
      <c r="V168" s="96">
        <v>5.4449038155742757E-2</v>
      </c>
      <c r="W168" s="96">
        <v>8.6243818868512859E-2</v>
      </c>
      <c r="X168" s="96">
        <v>6.2241923730863569E-3</v>
      </c>
      <c r="Y168" s="96">
        <v>8.4029836591472673E-2</v>
      </c>
      <c r="Z168" s="96">
        <v>9.608339935520839E-2</v>
      </c>
      <c r="AA168" s="96">
        <v>7.2501828660507472E-2</v>
      </c>
      <c r="AB168" s="96">
        <v>7.8965660534170201E-2</v>
      </c>
      <c r="AC168" s="96">
        <v>0.16067741355920576</v>
      </c>
      <c r="AD168" s="96">
        <v>8.2403287742372378E-2</v>
      </c>
      <c r="AE168" s="96">
        <v>7.4784441662482104E-2</v>
      </c>
      <c r="AF168" s="107">
        <v>7.0346029726990889E-2</v>
      </c>
      <c r="AG168" s="96">
        <v>6.5617105869695713E-2</v>
      </c>
      <c r="AH168" s="96">
        <v>7.5091412654324285E-2</v>
      </c>
      <c r="AI168" s="96">
        <v>6.6233871293936541E-2</v>
      </c>
      <c r="AJ168" s="96">
        <v>5.5322191059955506E-2</v>
      </c>
      <c r="AK168" s="96">
        <v>7.999825312254516E-2</v>
      </c>
      <c r="AL168" s="96">
        <v>2.2363160265796544E-2</v>
      </c>
      <c r="AM168" s="96">
        <v>0.33096118535333607</v>
      </c>
      <c r="AN168" s="96">
        <v>2.8493073869958918E-2</v>
      </c>
      <c r="AO168" s="96">
        <v>5.9929391855747971E-2</v>
      </c>
      <c r="AP168" s="96">
        <v>6.1793877927704743E-2</v>
      </c>
      <c r="AQ168" s="96" t="s">
        <v>206</v>
      </c>
      <c r="AR168" s="96" t="s">
        <v>206</v>
      </c>
      <c r="AS168" s="96" t="s">
        <v>206</v>
      </c>
      <c r="AT168" s="96" t="s">
        <v>206</v>
      </c>
      <c r="AU168" s="96">
        <v>0</v>
      </c>
      <c r="AV168" s="96">
        <v>0</v>
      </c>
      <c r="AW168" s="96">
        <v>0</v>
      </c>
      <c r="AX168" s="96">
        <v>0</v>
      </c>
      <c r="AZ168" s="28"/>
    </row>
    <row r="169" spans="1:52" s="35" customFormat="1">
      <c r="A169" s="29"/>
      <c r="B169" s="30"/>
      <c r="C169" s="68" t="s">
        <v>205</v>
      </c>
      <c r="D169" s="68"/>
      <c r="E169" s="68" t="s">
        <v>197</v>
      </c>
      <c r="F169" s="96" t="s">
        <v>206</v>
      </c>
      <c r="G169" s="96">
        <v>7.10853710671078E-2</v>
      </c>
      <c r="H169" s="96">
        <v>8.5127400878650006E-2</v>
      </c>
      <c r="I169" s="96">
        <v>8.4153015260572894E-2</v>
      </c>
      <c r="J169" s="96" t="s">
        <v>206</v>
      </c>
      <c r="K169" s="96" t="s">
        <v>206</v>
      </c>
      <c r="L169" s="96" t="s">
        <v>206</v>
      </c>
      <c r="M169" s="96" t="s">
        <v>206</v>
      </c>
      <c r="N169" s="96" t="s">
        <v>206</v>
      </c>
      <c r="O169" s="96" t="s">
        <v>206</v>
      </c>
      <c r="P169" s="96" t="s">
        <v>206</v>
      </c>
      <c r="Q169" s="96" t="s">
        <v>206</v>
      </c>
      <c r="R169" s="96" t="s">
        <v>206</v>
      </c>
      <c r="S169" s="96" t="s">
        <v>206</v>
      </c>
      <c r="T169" s="96" t="s">
        <v>206</v>
      </c>
      <c r="U169" s="96" t="s">
        <v>206</v>
      </c>
      <c r="V169" s="96" t="s">
        <v>206</v>
      </c>
      <c r="W169" s="96" t="s">
        <v>206</v>
      </c>
      <c r="X169" s="96" t="s">
        <v>206</v>
      </c>
      <c r="Y169" s="96" t="s">
        <v>206</v>
      </c>
      <c r="Z169" s="96" t="s">
        <v>206</v>
      </c>
      <c r="AA169" s="96">
        <v>7.2540443529970106E-2</v>
      </c>
      <c r="AB169" s="96" t="s">
        <v>206</v>
      </c>
      <c r="AC169" s="96" t="s">
        <v>206</v>
      </c>
      <c r="AD169" s="96" t="s">
        <v>206</v>
      </c>
      <c r="AE169" s="96" t="s">
        <v>206</v>
      </c>
      <c r="AF169" s="96" t="s">
        <v>206</v>
      </c>
      <c r="AG169" s="96" t="s">
        <v>206</v>
      </c>
      <c r="AH169" s="96" t="s">
        <v>206</v>
      </c>
      <c r="AI169" s="96" t="s">
        <v>206</v>
      </c>
      <c r="AJ169" s="96" t="s">
        <v>206</v>
      </c>
      <c r="AK169" s="96" t="s">
        <v>206</v>
      </c>
      <c r="AL169" s="96" t="s">
        <v>206</v>
      </c>
      <c r="AM169" s="96" t="s">
        <v>206</v>
      </c>
      <c r="AN169" s="96" t="s">
        <v>206</v>
      </c>
      <c r="AO169" s="96" t="s">
        <v>206</v>
      </c>
      <c r="AP169" s="96" t="s">
        <v>206</v>
      </c>
      <c r="AQ169" s="96" t="s">
        <v>206</v>
      </c>
      <c r="AR169" s="96" t="s">
        <v>206</v>
      </c>
      <c r="AS169" s="96" t="s">
        <v>206</v>
      </c>
      <c r="AT169" s="96" t="s">
        <v>206</v>
      </c>
      <c r="AU169" s="96" t="s">
        <v>206</v>
      </c>
      <c r="AV169" s="96" t="s">
        <v>206</v>
      </c>
      <c r="AW169" s="96" t="s">
        <v>206</v>
      </c>
      <c r="AX169" s="96" t="s">
        <v>206</v>
      </c>
      <c r="AZ169" s="28"/>
    </row>
    <row r="170" spans="1:52" s="35" customFormat="1">
      <c r="A170" s="29" t="s">
        <v>191</v>
      </c>
      <c r="B170" s="30"/>
      <c r="C170" s="68" t="s">
        <v>207</v>
      </c>
      <c r="D170" s="68"/>
      <c r="E170" s="68" t="s">
        <v>197</v>
      </c>
      <c r="F170" s="96" t="s">
        <v>206</v>
      </c>
      <c r="G170" s="96">
        <v>7.9013188954624614E-2</v>
      </c>
      <c r="H170" s="96">
        <v>9.4040929708433682E-2</v>
      </c>
      <c r="I170" s="96">
        <v>8.7444143314207037E-2</v>
      </c>
      <c r="J170" s="96">
        <v>8.3740076989667886E-2</v>
      </c>
      <c r="K170" s="96">
        <v>8.9152470462364519E-2</v>
      </c>
      <c r="L170" s="96" t="s">
        <v>206</v>
      </c>
      <c r="M170" s="96">
        <v>0.10119844241818443</v>
      </c>
      <c r="N170" s="96">
        <v>6.1096808288416682E-2</v>
      </c>
      <c r="O170" s="96">
        <v>0.1085370237239407</v>
      </c>
      <c r="P170" s="96">
        <v>8.035822714202645E-2</v>
      </c>
      <c r="Q170" s="96">
        <v>7.9066123675163524E-2</v>
      </c>
      <c r="R170" s="96">
        <v>7.2467735486821949E-2</v>
      </c>
      <c r="S170" s="96">
        <v>2.54322622784251E-2</v>
      </c>
      <c r="T170" s="96">
        <v>9.9874113962490588E-2</v>
      </c>
      <c r="U170" s="96">
        <v>-1.5102056868683156E-2</v>
      </c>
      <c r="V170" s="96">
        <v>6.7398808108322106E-2</v>
      </c>
      <c r="W170" s="96">
        <v>9.8872552753868082E-2</v>
      </c>
      <c r="X170" s="96">
        <v>1.9069304112708574E-2</v>
      </c>
      <c r="Y170" s="96">
        <v>9.5650201381979341E-2</v>
      </c>
      <c r="Z170" s="96">
        <v>9.9487812521680721E-2</v>
      </c>
      <c r="AA170" s="96">
        <v>7.393942288460198E-2</v>
      </c>
      <c r="AB170" s="96">
        <v>8.6200542614165668E-2</v>
      </c>
      <c r="AC170" s="96">
        <v>0.17701702100419037</v>
      </c>
      <c r="AD170" s="96">
        <v>9.1014885847678459E-2</v>
      </c>
      <c r="AE170" s="96">
        <v>7.6720537963275603E-2</v>
      </c>
      <c r="AF170" s="96">
        <v>8.2880666722108712E-2</v>
      </c>
      <c r="AG170" s="96">
        <v>6.6471969240956774E-2</v>
      </c>
      <c r="AH170" s="96">
        <v>7.7158716365869129E-2</v>
      </c>
      <c r="AI170" s="96">
        <v>7.8661989444184455E-2</v>
      </c>
      <c r="AJ170" s="96">
        <v>6.9114626499945819E-2</v>
      </c>
      <c r="AK170" s="96">
        <v>8.4376046649433878E-2</v>
      </c>
      <c r="AL170" s="96">
        <v>3.7068182126435811E-2</v>
      </c>
      <c r="AM170" s="96" t="s">
        <v>206</v>
      </c>
      <c r="AN170" s="96">
        <v>4.2845095158191571E-2</v>
      </c>
      <c r="AO170" s="96">
        <v>6.4115771877307992E-2</v>
      </c>
      <c r="AP170" s="96">
        <v>8.0299339008221171E-2</v>
      </c>
      <c r="AQ170" s="96" t="s">
        <v>206</v>
      </c>
      <c r="AR170" s="96">
        <v>0</v>
      </c>
      <c r="AS170" s="96" t="s">
        <v>206</v>
      </c>
      <c r="AT170" s="96" t="s">
        <v>206</v>
      </c>
      <c r="AU170" s="96">
        <v>0</v>
      </c>
      <c r="AV170" s="96">
        <v>0</v>
      </c>
      <c r="AW170" s="96">
        <v>0</v>
      </c>
      <c r="AX170" s="96">
        <v>0</v>
      </c>
      <c r="AZ170" s="28"/>
    </row>
    <row r="171" spans="1:52" s="109" customFormat="1" ht="12.75" customHeight="1">
      <c r="A171" s="29"/>
      <c r="B171" s="106"/>
      <c r="C171" s="108" t="s">
        <v>125</v>
      </c>
      <c r="D171" s="108"/>
      <c r="E171" s="108" t="s">
        <v>197</v>
      </c>
      <c r="F171" s="96" t="s">
        <v>206</v>
      </c>
      <c r="G171" s="96" t="s">
        <v>206</v>
      </c>
      <c r="H171" s="96" t="s">
        <v>206</v>
      </c>
      <c r="I171" s="96" t="s">
        <v>206</v>
      </c>
      <c r="J171" s="96" t="s">
        <v>206</v>
      </c>
      <c r="K171" s="96" t="s">
        <v>206</v>
      </c>
      <c r="L171" s="96" t="s">
        <v>206</v>
      </c>
      <c r="M171" s="96" t="s">
        <v>206</v>
      </c>
      <c r="N171" s="96" t="s">
        <v>206</v>
      </c>
      <c r="O171" s="96" t="s">
        <v>206</v>
      </c>
      <c r="P171" s="96" t="s">
        <v>206</v>
      </c>
      <c r="Q171" s="96" t="s">
        <v>206</v>
      </c>
      <c r="R171" s="96" t="s">
        <v>206</v>
      </c>
      <c r="S171" s="96" t="s">
        <v>206</v>
      </c>
      <c r="T171" s="96" t="s">
        <v>206</v>
      </c>
      <c r="U171" s="96" t="s">
        <v>206</v>
      </c>
      <c r="V171" s="96" t="s">
        <v>206</v>
      </c>
      <c r="W171" s="96" t="s">
        <v>206</v>
      </c>
      <c r="X171" s="96" t="s">
        <v>206</v>
      </c>
      <c r="Y171" s="96" t="s">
        <v>206</v>
      </c>
      <c r="Z171" s="96" t="s">
        <v>206</v>
      </c>
      <c r="AA171" s="96" t="s">
        <v>206</v>
      </c>
      <c r="AB171" s="96" t="s">
        <v>206</v>
      </c>
      <c r="AC171" s="96" t="s">
        <v>206</v>
      </c>
      <c r="AD171" s="96" t="s">
        <v>206</v>
      </c>
      <c r="AE171" s="96" t="s">
        <v>206</v>
      </c>
      <c r="AF171" s="96" t="s">
        <v>206</v>
      </c>
      <c r="AG171" s="96">
        <v>0</v>
      </c>
      <c r="AH171" s="96" t="s">
        <v>206</v>
      </c>
      <c r="AI171" s="96" t="s">
        <v>206</v>
      </c>
      <c r="AJ171" s="96" t="s">
        <v>206</v>
      </c>
      <c r="AK171" s="96" t="s">
        <v>206</v>
      </c>
      <c r="AL171" s="96" t="s">
        <v>206</v>
      </c>
      <c r="AM171" s="96" t="s">
        <v>206</v>
      </c>
      <c r="AN171" s="96" t="s">
        <v>206</v>
      </c>
      <c r="AO171" s="96" t="s">
        <v>206</v>
      </c>
      <c r="AP171" s="96" t="s">
        <v>206</v>
      </c>
      <c r="AQ171" s="96" t="s">
        <v>206</v>
      </c>
      <c r="AR171" s="96" t="s">
        <v>206</v>
      </c>
      <c r="AS171" s="96" t="s">
        <v>206</v>
      </c>
      <c r="AT171" s="96" t="s">
        <v>206</v>
      </c>
      <c r="AU171" s="96" t="s">
        <v>206</v>
      </c>
      <c r="AV171" s="96" t="s">
        <v>206</v>
      </c>
      <c r="AW171" s="96" t="s">
        <v>206</v>
      </c>
      <c r="AX171" s="96" t="s">
        <v>206</v>
      </c>
      <c r="AZ171" s="28"/>
    </row>
    <row r="172" spans="1:52" s="109" customFormat="1" ht="12.75" customHeight="1">
      <c r="A172" s="29"/>
      <c r="B172" s="106"/>
      <c r="C172" s="108" t="s">
        <v>126</v>
      </c>
      <c r="D172" s="108"/>
      <c r="E172" s="108" t="s">
        <v>197</v>
      </c>
      <c r="F172" s="96" t="s">
        <v>206</v>
      </c>
      <c r="G172" s="96" t="s">
        <v>206</v>
      </c>
      <c r="H172" s="96" t="s">
        <v>206</v>
      </c>
      <c r="I172" s="96" t="s">
        <v>206</v>
      </c>
      <c r="J172" s="96" t="s">
        <v>206</v>
      </c>
      <c r="K172" s="96" t="s">
        <v>206</v>
      </c>
      <c r="L172" s="96" t="s">
        <v>206</v>
      </c>
      <c r="M172" s="96" t="s">
        <v>206</v>
      </c>
      <c r="N172" s="96" t="s">
        <v>206</v>
      </c>
      <c r="O172" s="96" t="s">
        <v>206</v>
      </c>
      <c r="P172" s="96" t="s">
        <v>206</v>
      </c>
      <c r="Q172" s="96" t="s">
        <v>206</v>
      </c>
      <c r="R172" s="96" t="s">
        <v>206</v>
      </c>
      <c r="S172" s="96" t="s">
        <v>206</v>
      </c>
      <c r="T172" s="96" t="s">
        <v>206</v>
      </c>
      <c r="U172" s="96" t="s">
        <v>206</v>
      </c>
      <c r="V172" s="96" t="s">
        <v>206</v>
      </c>
      <c r="W172" s="96" t="s">
        <v>206</v>
      </c>
      <c r="X172" s="96" t="s">
        <v>206</v>
      </c>
      <c r="Y172" s="96" t="s">
        <v>206</v>
      </c>
      <c r="Z172" s="96" t="s">
        <v>206</v>
      </c>
      <c r="AA172" s="96" t="s">
        <v>206</v>
      </c>
      <c r="AB172" s="96" t="s">
        <v>206</v>
      </c>
      <c r="AC172" s="96" t="s">
        <v>206</v>
      </c>
      <c r="AD172" s="96" t="s">
        <v>206</v>
      </c>
      <c r="AE172" s="96" t="s">
        <v>206</v>
      </c>
      <c r="AF172" s="96" t="s">
        <v>206</v>
      </c>
      <c r="AG172" s="96">
        <v>6.6485756059641202E-2</v>
      </c>
      <c r="AH172" s="96" t="s">
        <v>206</v>
      </c>
      <c r="AI172" s="96" t="s">
        <v>206</v>
      </c>
      <c r="AJ172" s="96" t="s">
        <v>206</v>
      </c>
      <c r="AK172" s="96" t="s">
        <v>206</v>
      </c>
      <c r="AL172" s="96" t="s">
        <v>206</v>
      </c>
      <c r="AM172" s="96" t="s">
        <v>206</v>
      </c>
      <c r="AN172" s="96" t="s">
        <v>206</v>
      </c>
      <c r="AO172" s="96" t="s">
        <v>206</v>
      </c>
      <c r="AP172" s="96" t="s">
        <v>206</v>
      </c>
      <c r="AQ172" s="96" t="s">
        <v>206</v>
      </c>
      <c r="AR172" s="96" t="s">
        <v>206</v>
      </c>
      <c r="AS172" s="96" t="s">
        <v>206</v>
      </c>
      <c r="AT172" s="96" t="s">
        <v>206</v>
      </c>
      <c r="AU172" s="96" t="s">
        <v>206</v>
      </c>
      <c r="AV172" s="96" t="s">
        <v>206</v>
      </c>
      <c r="AW172" s="96" t="s">
        <v>206</v>
      </c>
      <c r="AX172" s="96" t="s">
        <v>206</v>
      </c>
      <c r="AZ172" s="28"/>
    </row>
    <row r="173" spans="1:52" s="109" customFormat="1" ht="12.75" customHeight="1">
      <c r="A173" s="29"/>
      <c r="B173" s="106"/>
      <c r="C173" s="108" t="s">
        <v>127</v>
      </c>
      <c r="D173" s="108"/>
      <c r="E173" s="108" t="s">
        <v>197</v>
      </c>
      <c r="F173" s="96" t="s">
        <v>206</v>
      </c>
      <c r="G173" s="96" t="s">
        <v>206</v>
      </c>
      <c r="H173" s="96" t="s">
        <v>206</v>
      </c>
      <c r="I173" s="96" t="s">
        <v>206</v>
      </c>
      <c r="J173" s="96" t="s">
        <v>206</v>
      </c>
      <c r="K173" s="96" t="s">
        <v>206</v>
      </c>
      <c r="L173" s="96" t="s">
        <v>206</v>
      </c>
      <c r="M173" s="96" t="s">
        <v>206</v>
      </c>
      <c r="N173" s="96" t="s">
        <v>206</v>
      </c>
      <c r="O173" s="96" t="s">
        <v>206</v>
      </c>
      <c r="P173" s="96" t="s">
        <v>206</v>
      </c>
      <c r="Q173" s="96" t="s">
        <v>206</v>
      </c>
      <c r="R173" s="96" t="s">
        <v>206</v>
      </c>
      <c r="S173" s="96" t="s">
        <v>206</v>
      </c>
      <c r="T173" s="96" t="s">
        <v>206</v>
      </c>
      <c r="U173" s="96" t="s">
        <v>206</v>
      </c>
      <c r="V173" s="96" t="s">
        <v>206</v>
      </c>
      <c r="W173" s="96" t="s">
        <v>206</v>
      </c>
      <c r="X173" s="96" t="s">
        <v>206</v>
      </c>
      <c r="Y173" s="96" t="s">
        <v>206</v>
      </c>
      <c r="Z173" s="96" t="s">
        <v>206</v>
      </c>
      <c r="AA173" s="96" t="s">
        <v>206</v>
      </c>
      <c r="AB173" s="96" t="s">
        <v>206</v>
      </c>
      <c r="AC173" s="96" t="s">
        <v>206</v>
      </c>
      <c r="AD173" s="96" t="s">
        <v>206</v>
      </c>
      <c r="AE173" s="96" t="s">
        <v>206</v>
      </c>
      <c r="AF173" s="96" t="s">
        <v>206</v>
      </c>
      <c r="AG173" s="96">
        <v>0</v>
      </c>
      <c r="AH173" s="96" t="s">
        <v>206</v>
      </c>
      <c r="AI173" s="96" t="s">
        <v>206</v>
      </c>
      <c r="AJ173" s="96" t="s">
        <v>206</v>
      </c>
      <c r="AK173" s="96" t="s">
        <v>206</v>
      </c>
      <c r="AL173" s="96" t="s">
        <v>206</v>
      </c>
      <c r="AM173" s="96" t="s">
        <v>206</v>
      </c>
      <c r="AN173" s="96" t="s">
        <v>206</v>
      </c>
      <c r="AO173" s="96" t="s">
        <v>206</v>
      </c>
      <c r="AP173" s="96" t="s">
        <v>206</v>
      </c>
      <c r="AQ173" s="96" t="s">
        <v>206</v>
      </c>
      <c r="AR173" s="96" t="s">
        <v>206</v>
      </c>
      <c r="AS173" s="96" t="s">
        <v>206</v>
      </c>
      <c r="AT173" s="96" t="s">
        <v>206</v>
      </c>
      <c r="AU173" s="96" t="s">
        <v>206</v>
      </c>
      <c r="AV173" s="96" t="s">
        <v>206</v>
      </c>
      <c r="AW173" s="96" t="s">
        <v>206</v>
      </c>
      <c r="AX173" s="96" t="s">
        <v>206</v>
      </c>
      <c r="AZ173" s="28"/>
    </row>
    <row r="174" spans="1:52" s="109" customFormat="1" ht="12.75" customHeight="1">
      <c r="A174" s="29"/>
      <c r="B174" s="106"/>
      <c r="C174" s="108" t="s">
        <v>128</v>
      </c>
      <c r="D174" s="108"/>
      <c r="E174" s="108" t="s">
        <v>197</v>
      </c>
      <c r="F174" s="96" t="s">
        <v>206</v>
      </c>
      <c r="G174" s="96" t="s">
        <v>206</v>
      </c>
      <c r="H174" s="96" t="s">
        <v>206</v>
      </c>
      <c r="I174" s="96" t="s">
        <v>206</v>
      </c>
      <c r="J174" s="96" t="s">
        <v>206</v>
      </c>
      <c r="K174" s="96" t="s">
        <v>206</v>
      </c>
      <c r="L174" s="96" t="s">
        <v>206</v>
      </c>
      <c r="M174" s="96" t="s">
        <v>206</v>
      </c>
      <c r="N174" s="96" t="s">
        <v>206</v>
      </c>
      <c r="O174" s="96" t="s">
        <v>206</v>
      </c>
      <c r="P174" s="96" t="s">
        <v>206</v>
      </c>
      <c r="Q174" s="96" t="s">
        <v>206</v>
      </c>
      <c r="R174" s="96" t="s">
        <v>206</v>
      </c>
      <c r="S174" s="96" t="s">
        <v>206</v>
      </c>
      <c r="T174" s="96" t="s">
        <v>206</v>
      </c>
      <c r="U174" s="96" t="s">
        <v>206</v>
      </c>
      <c r="V174" s="96" t="s">
        <v>206</v>
      </c>
      <c r="W174" s="96" t="s">
        <v>206</v>
      </c>
      <c r="X174" s="96" t="s">
        <v>206</v>
      </c>
      <c r="Y174" s="96" t="s">
        <v>206</v>
      </c>
      <c r="Z174" s="96" t="s">
        <v>206</v>
      </c>
      <c r="AA174" s="96" t="s">
        <v>206</v>
      </c>
      <c r="AB174" s="96" t="s">
        <v>206</v>
      </c>
      <c r="AC174" s="96" t="s">
        <v>206</v>
      </c>
      <c r="AD174" s="96" t="s">
        <v>206</v>
      </c>
      <c r="AE174" s="96" t="s">
        <v>206</v>
      </c>
      <c r="AF174" s="96" t="s">
        <v>206</v>
      </c>
      <c r="AG174" s="96">
        <v>6.64720230275027E-2</v>
      </c>
      <c r="AH174" s="96" t="s">
        <v>206</v>
      </c>
      <c r="AI174" s="96" t="s">
        <v>206</v>
      </c>
      <c r="AJ174" s="96" t="s">
        <v>206</v>
      </c>
      <c r="AK174" s="96" t="s">
        <v>206</v>
      </c>
      <c r="AL174" s="96" t="s">
        <v>206</v>
      </c>
      <c r="AM174" s="96" t="s">
        <v>206</v>
      </c>
      <c r="AN174" s="96" t="s">
        <v>206</v>
      </c>
      <c r="AO174" s="96" t="s">
        <v>206</v>
      </c>
      <c r="AP174" s="96" t="s">
        <v>206</v>
      </c>
      <c r="AQ174" s="96" t="s">
        <v>206</v>
      </c>
      <c r="AR174" s="96" t="s">
        <v>206</v>
      </c>
      <c r="AS174" s="96" t="s">
        <v>206</v>
      </c>
      <c r="AT174" s="96" t="s">
        <v>206</v>
      </c>
      <c r="AU174" s="96" t="s">
        <v>206</v>
      </c>
      <c r="AV174" s="96" t="s">
        <v>206</v>
      </c>
      <c r="AW174" s="96" t="s">
        <v>206</v>
      </c>
      <c r="AX174" s="96" t="s">
        <v>206</v>
      </c>
      <c r="AZ174" s="28"/>
    </row>
    <row r="175" spans="1:52" s="35" customFormat="1">
      <c r="A175" s="29"/>
      <c r="B175" s="30"/>
      <c r="C175" s="31"/>
      <c r="D175" s="31"/>
      <c r="E175" s="68"/>
      <c r="F175" s="96"/>
      <c r="G175" s="96"/>
      <c r="H175" s="96"/>
      <c r="I175" s="96"/>
      <c r="J175" s="96"/>
      <c r="K175" s="96"/>
      <c r="L175" s="96"/>
      <c r="M175" s="96"/>
      <c r="N175" s="96"/>
      <c r="O175" s="96"/>
      <c r="P175" s="96"/>
      <c r="Q175" s="96"/>
      <c r="R175" s="96"/>
      <c r="S175" s="96"/>
      <c r="T175" s="96"/>
      <c r="U175" s="96"/>
      <c r="V175" s="96"/>
      <c r="W175" s="96"/>
      <c r="X175" s="96"/>
      <c r="Y175" s="96"/>
      <c r="Z175" s="96"/>
      <c r="AA175" s="96"/>
      <c r="AB175" s="96"/>
      <c r="AC175" s="96"/>
      <c r="AD175" s="96"/>
      <c r="AE175" s="96"/>
      <c r="AF175" s="96"/>
      <c r="AG175" s="96"/>
      <c r="AH175" s="96"/>
      <c r="AI175" s="96"/>
      <c r="AJ175" s="96"/>
      <c r="AK175" s="96"/>
      <c r="AL175" s="96"/>
      <c r="AM175" s="96"/>
      <c r="AN175" s="96"/>
      <c r="AO175" s="96"/>
      <c r="AP175" s="96"/>
      <c r="AQ175" s="96"/>
      <c r="AR175" s="96"/>
      <c r="AS175" s="96"/>
      <c r="AT175" s="96"/>
      <c r="AU175" s="96"/>
      <c r="AV175" s="96"/>
      <c r="AW175" s="96"/>
      <c r="AX175" s="96"/>
      <c r="AZ175" s="28"/>
    </row>
    <row r="176" spans="1:52" s="35" customFormat="1">
      <c r="A176" s="29"/>
      <c r="B176" s="103" t="s">
        <v>211</v>
      </c>
      <c r="C176" s="77" t="s">
        <v>212</v>
      </c>
      <c r="D176" s="31"/>
      <c r="E176" s="110"/>
      <c r="F176" s="111"/>
      <c r="G176" s="97"/>
      <c r="H176" s="88"/>
      <c r="I176" s="104"/>
      <c r="J176" s="104"/>
      <c r="K176" s="104"/>
      <c r="L176" s="104"/>
      <c r="M176" s="104"/>
      <c r="N176" s="104"/>
      <c r="O176" s="102"/>
      <c r="P176" s="105"/>
      <c r="Q176" s="105"/>
      <c r="R176" s="102"/>
      <c r="S176" s="102"/>
      <c r="T176" s="102"/>
      <c r="U176" s="102"/>
      <c r="V176" s="102"/>
      <c r="W176" s="102"/>
      <c r="X176" s="102"/>
      <c r="Y176" s="102"/>
      <c r="Z176" s="102"/>
      <c r="AA176" s="102"/>
      <c r="AB176" s="102"/>
      <c r="AC176" s="102"/>
      <c r="AD176" s="102"/>
      <c r="AE176" s="102"/>
      <c r="AF176" s="102"/>
      <c r="AG176" s="102"/>
      <c r="AH176" s="102"/>
      <c r="AI176" s="102"/>
      <c r="AJ176" s="102"/>
      <c r="AK176" s="102"/>
      <c r="AL176" s="102"/>
      <c r="AM176" s="102"/>
      <c r="AN176" s="102"/>
      <c r="AO176" s="102"/>
      <c r="AP176" s="102"/>
      <c r="AQ176" s="102"/>
      <c r="AR176" s="102"/>
      <c r="AS176" s="102"/>
      <c r="AT176" s="102"/>
      <c r="AU176" s="102"/>
      <c r="AV176" s="102"/>
      <c r="AW176" s="102"/>
      <c r="AX176" s="102"/>
      <c r="AZ176" s="28"/>
    </row>
    <row r="177" spans="1:52" s="35" customFormat="1">
      <c r="A177" s="29" t="s">
        <v>193</v>
      </c>
      <c r="B177" s="106"/>
      <c r="C177" s="68" t="s">
        <v>204</v>
      </c>
      <c r="D177" s="68"/>
      <c r="E177" s="68" t="s">
        <v>197</v>
      </c>
      <c r="F177" s="96" t="s">
        <v>206</v>
      </c>
      <c r="G177" s="96">
        <v>6.1114473456310492E-2</v>
      </c>
      <c r="H177" s="96">
        <v>6.8055168666455668E-2</v>
      </c>
      <c r="I177" s="96">
        <v>6.2593579324944137E-2</v>
      </c>
      <c r="J177" s="96" t="s">
        <v>206</v>
      </c>
      <c r="K177" s="96" t="s">
        <v>206</v>
      </c>
      <c r="L177" s="96" t="s">
        <v>206</v>
      </c>
      <c r="M177" s="96">
        <v>0.16720255543345844</v>
      </c>
      <c r="N177" s="96">
        <v>0.14300005558799422</v>
      </c>
      <c r="O177" s="96">
        <v>0.14348364996507645</v>
      </c>
      <c r="P177" s="96">
        <v>7.2680969644191684E-2</v>
      </c>
      <c r="Q177" s="96">
        <v>6.4171522433602801E-2</v>
      </c>
      <c r="R177" s="96">
        <v>0.12448014693998344</v>
      </c>
      <c r="S177" s="96">
        <v>0.11415401941923253</v>
      </c>
      <c r="T177" s="96">
        <v>0.1559460991138919</v>
      </c>
      <c r="U177" s="96">
        <v>6.5426260539032777E-2</v>
      </c>
      <c r="V177" s="96" t="s">
        <v>206</v>
      </c>
      <c r="W177" s="96" t="s">
        <v>206</v>
      </c>
      <c r="X177" s="96" t="s">
        <v>206</v>
      </c>
      <c r="Y177" s="96">
        <v>0.14606951343451091</v>
      </c>
      <c r="Z177" s="96">
        <v>7.136727656774533E-2</v>
      </c>
      <c r="AA177" s="96">
        <v>6.7055299651299416E-2</v>
      </c>
      <c r="AB177" s="96">
        <v>6.2675235996671796E-2</v>
      </c>
      <c r="AC177" s="96">
        <v>0.16662847942737824</v>
      </c>
      <c r="AD177" s="96">
        <v>6.9407954805314143E-2</v>
      </c>
      <c r="AE177" s="96">
        <v>6.8183906822819385E-2</v>
      </c>
      <c r="AF177" s="96">
        <v>0.11852298919632798</v>
      </c>
      <c r="AG177" s="96">
        <v>6.2206173890982708E-2</v>
      </c>
      <c r="AH177" s="96">
        <v>6.4888008769234951E-2</v>
      </c>
      <c r="AI177" s="96">
        <v>8.5115081992218192E-2</v>
      </c>
      <c r="AJ177" s="96">
        <v>0.14732429249946621</v>
      </c>
      <c r="AK177" s="96">
        <v>5.7486900370981031E-2</v>
      </c>
      <c r="AL177" s="96">
        <v>0.13502053355682242</v>
      </c>
      <c r="AM177" s="96" t="s">
        <v>206</v>
      </c>
      <c r="AN177" s="96" t="s">
        <v>206</v>
      </c>
      <c r="AO177" s="96" t="s">
        <v>206</v>
      </c>
      <c r="AP177" s="96" t="s">
        <v>206</v>
      </c>
      <c r="AQ177" s="96" t="s">
        <v>206</v>
      </c>
      <c r="AR177" s="96" t="s">
        <v>206</v>
      </c>
      <c r="AS177" s="96" t="s">
        <v>206</v>
      </c>
      <c r="AT177" s="96" t="s">
        <v>206</v>
      </c>
      <c r="AU177" s="96">
        <v>0</v>
      </c>
      <c r="AV177" s="96">
        <v>0</v>
      </c>
      <c r="AW177" s="96">
        <v>0</v>
      </c>
      <c r="AX177" s="96">
        <v>0</v>
      </c>
      <c r="AZ177" s="28"/>
    </row>
    <row r="178" spans="1:52" s="35" customFormat="1">
      <c r="A178" s="29"/>
      <c r="B178" s="30"/>
      <c r="C178" s="68" t="s">
        <v>205</v>
      </c>
      <c r="D178" s="68"/>
      <c r="E178" s="68" t="s">
        <v>197</v>
      </c>
      <c r="F178" s="96" t="s">
        <v>206</v>
      </c>
      <c r="G178" s="96">
        <v>6.1743300507821598E-2</v>
      </c>
      <c r="H178" s="96">
        <v>6.8352533297211901E-2</v>
      </c>
      <c r="I178" s="96">
        <v>6.2129999491414803E-2</v>
      </c>
      <c r="J178" s="96" t="s">
        <v>206</v>
      </c>
      <c r="K178" s="96" t="s">
        <v>206</v>
      </c>
      <c r="L178" s="96" t="s">
        <v>206</v>
      </c>
      <c r="M178" s="96" t="s">
        <v>206</v>
      </c>
      <c r="N178" s="96" t="s">
        <v>206</v>
      </c>
      <c r="O178" s="96" t="s">
        <v>206</v>
      </c>
      <c r="P178" s="96" t="s">
        <v>206</v>
      </c>
      <c r="Q178" s="96" t="s">
        <v>206</v>
      </c>
      <c r="R178" s="96" t="s">
        <v>206</v>
      </c>
      <c r="S178" s="96" t="s">
        <v>206</v>
      </c>
      <c r="T178" s="96" t="s">
        <v>206</v>
      </c>
      <c r="U178" s="96" t="s">
        <v>206</v>
      </c>
      <c r="V178" s="96" t="s">
        <v>206</v>
      </c>
      <c r="W178" s="96" t="s">
        <v>206</v>
      </c>
      <c r="X178" s="96" t="s">
        <v>206</v>
      </c>
      <c r="Y178" s="96" t="s">
        <v>206</v>
      </c>
      <c r="Z178" s="96" t="s">
        <v>206</v>
      </c>
      <c r="AA178" s="96">
        <v>6.7215300077968901E-2</v>
      </c>
      <c r="AB178" s="96" t="s">
        <v>206</v>
      </c>
      <c r="AC178" s="96" t="s">
        <v>206</v>
      </c>
      <c r="AD178" s="96" t="s">
        <v>206</v>
      </c>
      <c r="AE178" s="96" t="s">
        <v>206</v>
      </c>
      <c r="AF178" s="96" t="s">
        <v>206</v>
      </c>
      <c r="AG178" s="96" t="s">
        <v>206</v>
      </c>
      <c r="AH178" s="96" t="s">
        <v>206</v>
      </c>
      <c r="AI178" s="96" t="s">
        <v>206</v>
      </c>
      <c r="AJ178" s="96" t="s">
        <v>206</v>
      </c>
      <c r="AK178" s="96" t="s">
        <v>206</v>
      </c>
      <c r="AL178" s="96" t="s">
        <v>206</v>
      </c>
      <c r="AM178" s="96" t="s">
        <v>206</v>
      </c>
      <c r="AN178" s="96" t="s">
        <v>206</v>
      </c>
      <c r="AO178" s="96" t="s">
        <v>206</v>
      </c>
      <c r="AP178" s="96" t="s">
        <v>206</v>
      </c>
      <c r="AQ178" s="96" t="s">
        <v>206</v>
      </c>
      <c r="AR178" s="96" t="s">
        <v>206</v>
      </c>
      <c r="AS178" s="96" t="s">
        <v>206</v>
      </c>
      <c r="AT178" s="96" t="s">
        <v>206</v>
      </c>
      <c r="AU178" s="96" t="s">
        <v>206</v>
      </c>
      <c r="AV178" s="96" t="s">
        <v>206</v>
      </c>
      <c r="AW178" s="96" t="s">
        <v>206</v>
      </c>
      <c r="AX178" s="96" t="s">
        <v>206</v>
      </c>
      <c r="AZ178" s="28"/>
    </row>
    <row r="179" spans="1:52" s="35" customFormat="1">
      <c r="A179" s="29" t="s">
        <v>191</v>
      </c>
      <c r="B179" s="30"/>
      <c r="C179" s="68" t="s">
        <v>207</v>
      </c>
      <c r="D179" s="68"/>
      <c r="E179" s="68" t="s">
        <v>197</v>
      </c>
      <c r="F179" s="96" t="s">
        <v>206</v>
      </c>
      <c r="G179" s="96">
        <v>6.8876065380098606E-2</v>
      </c>
      <c r="H179" s="96">
        <v>7.8409432242765087E-2</v>
      </c>
      <c r="I179" s="96">
        <v>6.5676209395828078E-2</v>
      </c>
      <c r="J179" s="96" t="s">
        <v>206</v>
      </c>
      <c r="K179" s="96" t="s">
        <v>206</v>
      </c>
      <c r="L179" s="96" t="s">
        <v>206</v>
      </c>
      <c r="M179" s="96">
        <v>0.18482831671561464</v>
      </c>
      <c r="N179" s="96">
        <v>0.15663044259226688</v>
      </c>
      <c r="O179" s="96">
        <v>0.15729130544686742</v>
      </c>
      <c r="P179" s="96">
        <v>8.9006031168484157E-2</v>
      </c>
      <c r="Q179" s="96">
        <v>7.1550295967260036E-2</v>
      </c>
      <c r="R179" s="96">
        <v>0.14308552651177742</v>
      </c>
      <c r="S179" s="96">
        <v>0.1343358809711459</v>
      </c>
      <c r="T179" s="96">
        <v>0.17289288520736878</v>
      </c>
      <c r="U179" s="96">
        <v>7.6664808327910672E-2</v>
      </c>
      <c r="V179" s="96" t="s">
        <v>206</v>
      </c>
      <c r="W179" s="96" t="s">
        <v>206</v>
      </c>
      <c r="X179" s="96" t="s">
        <v>206</v>
      </c>
      <c r="Y179" s="96">
        <v>0.15806735818253492</v>
      </c>
      <c r="Z179" s="96">
        <v>7.6147428516034621E-2</v>
      </c>
      <c r="AA179" s="96">
        <v>6.8239873579707844E-2</v>
      </c>
      <c r="AB179" s="96">
        <v>6.9865434080777389E-2</v>
      </c>
      <c r="AC179" s="96">
        <v>0.18047672742523169</v>
      </c>
      <c r="AD179" s="96">
        <v>7.7979344909282267E-2</v>
      </c>
      <c r="AE179" s="96">
        <v>6.997475701041278E-2</v>
      </c>
      <c r="AF179" s="96">
        <v>0.13247520740278729</v>
      </c>
      <c r="AG179" s="96">
        <v>6.2977698837556551E-2</v>
      </c>
      <c r="AH179" s="96">
        <v>6.6964533934604331E-2</v>
      </c>
      <c r="AI179" s="96">
        <v>9.6973301652267599E-2</v>
      </c>
      <c r="AJ179" s="96">
        <v>0.16283208541720343</v>
      </c>
      <c r="AK179" s="96">
        <v>6.2984439032607087E-2</v>
      </c>
      <c r="AL179" s="96">
        <v>0.15098673542156416</v>
      </c>
      <c r="AM179" s="96" t="s">
        <v>206</v>
      </c>
      <c r="AN179" s="96" t="s">
        <v>206</v>
      </c>
      <c r="AO179" s="96" t="s">
        <v>206</v>
      </c>
      <c r="AP179" s="96" t="s">
        <v>206</v>
      </c>
      <c r="AQ179" s="96" t="s">
        <v>206</v>
      </c>
      <c r="AR179" s="96">
        <v>0</v>
      </c>
      <c r="AS179" s="96" t="s">
        <v>206</v>
      </c>
      <c r="AT179" s="96" t="s">
        <v>206</v>
      </c>
      <c r="AU179" s="96">
        <v>0</v>
      </c>
      <c r="AV179" s="96">
        <v>0</v>
      </c>
      <c r="AW179" s="96">
        <v>0</v>
      </c>
      <c r="AX179" s="96">
        <v>0</v>
      </c>
      <c r="AZ179" s="28"/>
    </row>
    <row r="180" spans="1:52" s="35" customFormat="1" ht="12.75" customHeight="1">
      <c r="A180" s="29"/>
      <c r="B180" s="30"/>
      <c r="C180" s="108" t="s">
        <v>125</v>
      </c>
      <c r="D180" s="108"/>
      <c r="E180" s="108" t="s">
        <v>197</v>
      </c>
      <c r="F180" s="96" t="s">
        <v>206</v>
      </c>
      <c r="G180" s="96" t="s">
        <v>206</v>
      </c>
      <c r="H180" s="96" t="s">
        <v>206</v>
      </c>
      <c r="I180" s="96" t="s">
        <v>206</v>
      </c>
      <c r="J180" s="96" t="s">
        <v>206</v>
      </c>
      <c r="K180" s="96" t="s">
        <v>206</v>
      </c>
      <c r="L180" s="96" t="s">
        <v>206</v>
      </c>
      <c r="M180" s="96" t="s">
        <v>206</v>
      </c>
      <c r="N180" s="96" t="s">
        <v>206</v>
      </c>
      <c r="O180" s="96" t="s">
        <v>206</v>
      </c>
      <c r="P180" s="96" t="s">
        <v>206</v>
      </c>
      <c r="Q180" s="96" t="s">
        <v>206</v>
      </c>
      <c r="R180" s="96" t="s">
        <v>206</v>
      </c>
      <c r="S180" s="96" t="s">
        <v>206</v>
      </c>
      <c r="T180" s="96" t="s">
        <v>206</v>
      </c>
      <c r="U180" s="96" t="s">
        <v>206</v>
      </c>
      <c r="V180" s="96" t="s">
        <v>206</v>
      </c>
      <c r="W180" s="96" t="s">
        <v>206</v>
      </c>
      <c r="X180" s="96" t="s">
        <v>206</v>
      </c>
      <c r="Y180" s="96" t="s">
        <v>206</v>
      </c>
      <c r="Z180" s="96" t="s">
        <v>206</v>
      </c>
      <c r="AA180" s="96" t="s">
        <v>206</v>
      </c>
      <c r="AB180" s="96" t="s">
        <v>206</v>
      </c>
      <c r="AC180" s="96" t="s">
        <v>206</v>
      </c>
      <c r="AD180" s="96" t="s">
        <v>206</v>
      </c>
      <c r="AE180" s="96" t="s">
        <v>206</v>
      </c>
      <c r="AF180" s="96" t="s">
        <v>206</v>
      </c>
      <c r="AG180" s="96">
        <v>0</v>
      </c>
      <c r="AH180" s="96" t="s">
        <v>206</v>
      </c>
      <c r="AI180" s="96" t="s">
        <v>206</v>
      </c>
      <c r="AJ180" s="96" t="s">
        <v>206</v>
      </c>
      <c r="AK180" s="96" t="s">
        <v>206</v>
      </c>
      <c r="AL180" s="96" t="s">
        <v>206</v>
      </c>
      <c r="AM180" s="96" t="s">
        <v>206</v>
      </c>
      <c r="AN180" s="96" t="s">
        <v>206</v>
      </c>
      <c r="AO180" s="96" t="s">
        <v>206</v>
      </c>
      <c r="AP180" s="96" t="s">
        <v>206</v>
      </c>
      <c r="AQ180" s="96" t="s">
        <v>206</v>
      </c>
      <c r="AR180" s="96" t="s">
        <v>206</v>
      </c>
      <c r="AS180" s="96" t="s">
        <v>206</v>
      </c>
      <c r="AT180" s="96" t="s">
        <v>206</v>
      </c>
      <c r="AU180" s="96" t="s">
        <v>206</v>
      </c>
      <c r="AV180" s="96" t="s">
        <v>206</v>
      </c>
      <c r="AW180" s="96" t="s">
        <v>206</v>
      </c>
      <c r="AX180" s="96" t="s">
        <v>206</v>
      </c>
      <c r="AZ180" s="28"/>
    </row>
    <row r="181" spans="1:52" s="35" customFormat="1" ht="12.75" customHeight="1">
      <c r="A181" s="29"/>
      <c r="B181" s="30"/>
      <c r="C181" s="108" t="s">
        <v>126</v>
      </c>
      <c r="D181" s="108"/>
      <c r="E181" s="108" t="s">
        <v>197</v>
      </c>
      <c r="F181" s="96" t="s">
        <v>206</v>
      </c>
      <c r="G181" s="96" t="s">
        <v>206</v>
      </c>
      <c r="H181" s="96" t="s">
        <v>206</v>
      </c>
      <c r="I181" s="96" t="s">
        <v>206</v>
      </c>
      <c r="J181" s="96" t="s">
        <v>206</v>
      </c>
      <c r="K181" s="96" t="s">
        <v>206</v>
      </c>
      <c r="L181" s="96" t="s">
        <v>206</v>
      </c>
      <c r="M181" s="96" t="s">
        <v>206</v>
      </c>
      <c r="N181" s="96" t="s">
        <v>206</v>
      </c>
      <c r="O181" s="96" t="s">
        <v>206</v>
      </c>
      <c r="P181" s="96" t="s">
        <v>206</v>
      </c>
      <c r="Q181" s="96" t="s">
        <v>206</v>
      </c>
      <c r="R181" s="96" t="s">
        <v>206</v>
      </c>
      <c r="S181" s="96" t="s">
        <v>206</v>
      </c>
      <c r="T181" s="96" t="s">
        <v>206</v>
      </c>
      <c r="U181" s="96" t="s">
        <v>206</v>
      </c>
      <c r="V181" s="96" t="s">
        <v>206</v>
      </c>
      <c r="W181" s="96" t="s">
        <v>206</v>
      </c>
      <c r="X181" s="96" t="s">
        <v>206</v>
      </c>
      <c r="Y181" s="96" t="s">
        <v>206</v>
      </c>
      <c r="Z181" s="96" t="s">
        <v>206</v>
      </c>
      <c r="AA181" s="96" t="s">
        <v>206</v>
      </c>
      <c r="AB181" s="96" t="s">
        <v>206</v>
      </c>
      <c r="AC181" s="96" t="s">
        <v>206</v>
      </c>
      <c r="AD181" s="96" t="s">
        <v>206</v>
      </c>
      <c r="AE181" s="96" t="s">
        <v>206</v>
      </c>
      <c r="AF181" s="96" t="s">
        <v>206</v>
      </c>
      <c r="AG181" s="96">
        <v>6.2982371665751796E-2</v>
      </c>
      <c r="AH181" s="96" t="s">
        <v>206</v>
      </c>
      <c r="AI181" s="96" t="s">
        <v>206</v>
      </c>
      <c r="AJ181" s="96" t="s">
        <v>206</v>
      </c>
      <c r="AK181" s="96" t="s">
        <v>206</v>
      </c>
      <c r="AL181" s="96" t="s">
        <v>206</v>
      </c>
      <c r="AM181" s="96" t="s">
        <v>206</v>
      </c>
      <c r="AN181" s="96" t="s">
        <v>206</v>
      </c>
      <c r="AO181" s="96" t="s">
        <v>206</v>
      </c>
      <c r="AP181" s="96" t="s">
        <v>206</v>
      </c>
      <c r="AQ181" s="96" t="s">
        <v>206</v>
      </c>
      <c r="AR181" s="96" t="s">
        <v>206</v>
      </c>
      <c r="AS181" s="96" t="s">
        <v>206</v>
      </c>
      <c r="AT181" s="96" t="s">
        <v>206</v>
      </c>
      <c r="AU181" s="96" t="s">
        <v>206</v>
      </c>
      <c r="AV181" s="96" t="s">
        <v>206</v>
      </c>
      <c r="AW181" s="96" t="s">
        <v>206</v>
      </c>
      <c r="AX181" s="96" t="s">
        <v>206</v>
      </c>
      <c r="AZ181" s="28"/>
    </row>
    <row r="182" spans="1:52" s="35" customFormat="1" ht="12.75" customHeight="1">
      <c r="A182" s="29"/>
      <c r="B182" s="30"/>
      <c r="C182" s="108" t="s">
        <v>127</v>
      </c>
      <c r="D182" s="108"/>
      <c r="E182" s="108" t="s">
        <v>197</v>
      </c>
      <c r="F182" s="96" t="s">
        <v>206</v>
      </c>
      <c r="G182" s="96" t="s">
        <v>206</v>
      </c>
      <c r="H182" s="96" t="s">
        <v>206</v>
      </c>
      <c r="I182" s="96" t="s">
        <v>206</v>
      </c>
      <c r="J182" s="96" t="s">
        <v>206</v>
      </c>
      <c r="K182" s="96" t="s">
        <v>206</v>
      </c>
      <c r="L182" s="96" t="s">
        <v>206</v>
      </c>
      <c r="M182" s="96" t="s">
        <v>206</v>
      </c>
      <c r="N182" s="96" t="s">
        <v>206</v>
      </c>
      <c r="O182" s="96" t="s">
        <v>206</v>
      </c>
      <c r="P182" s="96" t="s">
        <v>206</v>
      </c>
      <c r="Q182" s="96" t="s">
        <v>206</v>
      </c>
      <c r="R182" s="96" t="s">
        <v>206</v>
      </c>
      <c r="S182" s="96" t="s">
        <v>206</v>
      </c>
      <c r="T182" s="96" t="s">
        <v>206</v>
      </c>
      <c r="U182" s="96" t="s">
        <v>206</v>
      </c>
      <c r="V182" s="96" t="s">
        <v>206</v>
      </c>
      <c r="W182" s="96" t="s">
        <v>206</v>
      </c>
      <c r="X182" s="96" t="s">
        <v>206</v>
      </c>
      <c r="Y182" s="96" t="s">
        <v>206</v>
      </c>
      <c r="Z182" s="96" t="s">
        <v>206</v>
      </c>
      <c r="AA182" s="96" t="s">
        <v>206</v>
      </c>
      <c r="AB182" s="96" t="s">
        <v>206</v>
      </c>
      <c r="AC182" s="96" t="s">
        <v>206</v>
      </c>
      <c r="AD182" s="96" t="s">
        <v>206</v>
      </c>
      <c r="AE182" s="96" t="s">
        <v>206</v>
      </c>
      <c r="AF182" s="96" t="s">
        <v>206</v>
      </c>
      <c r="AG182" s="96">
        <v>0</v>
      </c>
      <c r="AH182" s="96" t="s">
        <v>206</v>
      </c>
      <c r="AI182" s="96" t="s">
        <v>206</v>
      </c>
      <c r="AJ182" s="96" t="s">
        <v>206</v>
      </c>
      <c r="AK182" s="96" t="s">
        <v>206</v>
      </c>
      <c r="AL182" s="96" t="s">
        <v>206</v>
      </c>
      <c r="AM182" s="96" t="s">
        <v>206</v>
      </c>
      <c r="AN182" s="96" t="s">
        <v>206</v>
      </c>
      <c r="AO182" s="96" t="s">
        <v>206</v>
      </c>
      <c r="AP182" s="96" t="s">
        <v>206</v>
      </c>
      <c r="AQ182" s="96" t="s">
        <v>206</v>
      </c>
      <c r="AR182" s="96" t="s">
        <v>206</v>
      </c>
      <c r="AS182" s="96" t="s">
        <v>206</v>
      </c>
      <c r="AT182" s="96" t="s">
        <v>206</v>
      </c>
      <c r="AU182" s="96" t="s">
        <v>206</v>
      </c>
      <c r="AV182" s="96" t="s">
        <v>206</v>
      </c>
      <c r="AW182" s="96" t="s">
        <v>206</v>
      </c>
      <c r="AX182" s="96" t="s">
        <v>206</v>
      </c>
      <c r="AZ182" s="28"/>
    </row>
    <row r="183" spans="1:52" s="35" customFormat="1" ht="12.75" customHeight="1">
      <c r="A183" s="29"/>
      <c r="B183" s="30"/>
      <c r="C183" s="108" t="s">
        <v>128</v>
      </c>
      <c r="D183" s="108"/>
      <c r="E183" s="108" t="s">
        <v>197</v>
      </c>
      <c r="F183" s="96" t="s">
        <v>206</v>
      </c>
      <c r="G183" s="96" t="s">
        <v>206</v>
      </c>
      <c r="H183" s="96" t="s">
        <v>206</v>
      </c>
      <c r="I183" s="96" t="s">
        <v>206</v>
      </c>
      <c r="J183" s="96" t="s">
        <v>206</v>
      </c>
      <c r="K183" s="96" t="s">
        <v>206</v>
      </c>
      <c r="L183" s="96" t="s">
        <v>206</v>
      </c>
      <c r="M183" s="96" t="s">
        <v>206</v>
      </c>
      <c r="N183" s="96" t="s">
        <v>206</v>
      </c>
      <c r="O183" s="96" t="s">
        <v>206</v>
      </c>
      <c r="P183" s="96" t="s">
        <v>206</v>
      </c>
      <c r="Q183" s="96" t="s">
        <v>206</v>
      </c>
      <c r="R183" s="96" t="s">
        <v>206</v>
      </c>
      <c r="S183" s="96" t="s">
        <v>206</v>
      </c>
      <c r="T183" s="96" t="s">
        <v>206</v>
      </c>
      <c r="U183" s="96" t="s">
        <v>206</v>
      </c>
      <c r="V183" s="96" t="s">
        <v>206</v>
      </c>
      <c r="W183" s="96" t="s">
        <v>206</v>
      </c>
      <c r="X183" s="96" t="s">
        <v>206</v>
      </c>
      <c r="Y183" s="96" t="s">
        <v>206</v>
      </c>
      <c r="Z183" s="96" t="s">
        <v>206</v>
      </c>
      <c r="AA183" s="96" t="s">
        <v>206</v>
      </c>
      <c r="AB183" s="96" t="s">
        <v>206</v>
      </c>
      <c r="AC183" s="96" t="s">
        <v>206</v>
      </c>
      <c r="AD183" s="96" t="s">
        <v>206</v>
      </c>
      <c r="AE183" s="96" t="s">
        <v>206</v>
      </c>
      <c r="AF183" s="96" t="s">
        <v>206</v>
      </c>
      <c r="AG183" s="96">
        <v>6.2977781791202697E-2</v>
      </c>
      <c r="AH183" s="96" t="s">
        <v>206</v>
      </c>
      <c r="AI183" s="96" t="s">
        <v>206</v>
      </c>
      <c r="AJ183" s="96" t="s">
        <v>206</v>
      </c>
      <c r="AK183" s="96" t="s">
        <v>206</v>
      </c>
      <c r="AL183" s="96" t="s">
        <v>206</v>
      </c>
      <c r="AM183" s="96" t="s">
        <v>206</v>
      </c>
      <c r="AN183" s="96" t="s">
        <v>206</v>
      </c>
      <c r="AO183" s="96" t="s">
        <v>206</v>
      </c>
      <c r="AP183" s="96" t="s">
        <v>206</v>
      </c>
      <c r="AQ183" s="96" t="s">
        <v>206</v>
      </c>
      <c r="AR183" s="96" t="s">
        <v>206</v>
      </c>
      <c r="AS183" s="96" t="s">
        <v>206</v>
      </c>
      <c r="AT183" s="96" t="s">
        <v>206</v>
      </c>
      <c r="AU183" s="96" t="s">
        <v>206</v>
      </c>
      <c r="AV183" s="96" t="s">
        <v>206</v>
      </c>
      <c r="AW183" s="96" t="s">
        <v>206</v>
      </c>
      <c r="AX183" s="96" t="s">
        <v>206</v>
      </c>
      <c r="AZ183" s="28"/>
    </row>
    <row r="184" spans="1:52" s="35" customFormat="1">
      <c r="A184" s="29"/>
      <c r="B184" s="112"/>
      <c r="C184" s="68"/>
      <c r="D184" s="68"/>
      <c r="E184" s="110"/>
      <c r="F184" s="111"/>
      <c r="G184" s="96"/>
      <c r="H184" s="96"/>
      <c r="I184" s="96"/>
      <c r="J184" s="96"/>
      <c r="K184" s="96"/>
      <c r="L184" s="96"/>
      <c r="M184" s="96"/>
      <c r="N184" s="96"/>
      <c r="O184" s="96"/>
      <c r="P184" s="96"/>
      <c r="Q184" s="96"/>
      <c r="R184" s="96"/>
      <c r="S184" s="96"/>
      <c r="T184" s="96"/>
      <c r="U184" s="96"/>
      <c r="V184" s="96"/>
      <c r="W184" s="96"/>
      <c r="X184" s="96"/>
      <c r="Y184" s="96"/>
      <c r="Z184" s="96"/>
      <c r="AA184" s="96"/>
      <c r="AB184" s="96"/>
      <c r="AC184" s="96"/>
      <c r="AD184" s="96"/>
      <c r="AE184" s="96"/>
      <c r="AF184" s="96"/>
      <c r="AG184" s="96"/>
      <c r="AH184" s="96"/>
      <c r="AI184" s="96"/>
      <c r="AJ184" s="96"/>
      <c r="AK184" s="96"/>
      <c r="AL184" s="96"/>
      <c r="AM184" s="96"/>
      <c r="AN184" s="96"/>
      <c r="AO184" s="96"/>
      <c r="AP184" s="96"/>
      <c r="AQ184" s="96"/>
      <c r="AR184" s="96"/>
      <c r="AS184" s="96"/>
      <c r="AT184" s="96"/>
      <c r="AU184" s="96"/>
      <c r="AV184" s="96"/>
      <c r="AW184" s="96"/>
      <c r="AX184" s="96"/>
      <c r="AZ184" s="28"/>
    </row>
    <row r="185" spans="1:52" s="35" customFormat="1">
      <c r="A185" s="29"/>
      <c r="B185" s="103" t="s">
        <v>213</v>
      </c>
      <c r="C185" s="77" t="s">
        <v>214</v>
      </c>
      <c r="D185" s="31"/>
      <c r="E185" s="31"/>
      <c r="F185" s="96"/>
      <c r="G185" s="102"/>
      <c r="H185" s="102"/>
      <c r="I185" s="102"/>
      <c r="J185" s="102"/>
      <c r="K185" s="102"/>
      <c r="L185" s="102"/>
      <c r="M185" s="102"/>
      <c r="N185" s="102"/>
      <c r="O185" s="102"/>
      <c r="P185" s="102"/>
      <c r="Q185" s="102"/>
      <c r="R185" s="102"/>
      <c r="S185" s="102"/>
      <c r="T185" s="102"/>
      <c r="U185" s="102"/>
      <c r="V185" s="102"/>
      <c r="W185" s="102"/>
      <c r="X185" s="102"/>
      <c r="Y185" s="102"/>
      <c r="Z185" s="102"/>
      <c r="AA185" s="102"/>
      <c r="AB185" s="102"/>
      <c r="AC185" s="102"/>
      <c r="AD185" s="102"/>
      <c r="AE185" s="102"/>
      <c r="AF185" s="102"/>
      <c r="AG185" s="102"/>
      <c r="AH185" s="102"/>
      <c r="AI185" s="102"/>
      <c r="AJ185" s="102"/>
      <c r="AK185" s="102"/>
      <c r="AL185" s="102"/>
      <c r="AM185" s="102"/>
      <c r="AN185" s="102"/>
      <c r="AO185" s="102"/>
      <c r="AP185" s="102"/>
      <c r="AQ185" s="102"/>
      <c r="AR185" s="102"/>
      <c r="AS185" s="102"/>
      <c r="AT185" s="102"/>
      <c r="AU185" s="102"/>
      <c r="AV185" s="102"/>
      <c r="AW185" s="102"/>
      <c r="AX185" s="102"/>
      <c r="AZ185" s="28"/>
    </row>
    <row r="186" spans="1:52" s="35" customFormat="1">
      <c r="A186" s="29" t="s">
        <v>193</v>
      </c>
      <c r="B186" s="106"/>
      <c r="C186" s="68" t="s">
        <v>204</v>
      </c>
      <c r="D186" s="68"/>
      <c r="E186" s="68" t="s">
        <v>197</v>
      </c>
      <c r="F186" s="96" t="s">
        <v>206</v>
      </c>
      <c r="G186" s="96">
        <v>5.5373074342163431E-2</v>
      </c>
      <c r="H186" s="96">
        <v>5.6679034772471715E-2</v>
      </c>
      <c r="I186" s="96">
        <v>5.8542807881047487E-2</v>
      </c>
      <c r="J186" s="96" t="s">
        <v>206</v>
      </c>
      <c r="K186" s="96" t="s">
        <v>206</v>
      </c>
      <c r="L186" s="96" t="s">
        <v>206</v>
      </c>
      <c r="M186" s="96">
        <v>0.29327099402478929</v>
      </c>
      <c r="N186" s="96">
        <v>0.22246944270427593</v>
      </c>
      <c r="O186" s="96">
        <v>0.23266879385934147</v>
      </c>
      <c r="P186" s="96">
        <v>8.2996227285711655E-2</v>
      </c>
      <c r="Q186" s="96">
        <v>5.2390743073230883E-2</v>
      </c>
      <c r="R186" s="96">
        <v>0.1907867234773839</v>
      </c>
      <c r="S186" s="96">
        <v>0.2045892146404904</v>
      </c>
      <c r="T186" s="96">
        <v>0.22328094737840765</v>
      </c>
      <c r="U186" s="96" t="s">
        <v>206</v>
      </c>
      <c r="V186" s="96" t="s">
        <v>206</v>
      </c>
      <c r="W186" s="96" t="s">
        <v>206</v>
      </c>
      <c r="X186" s="96" t="s">
        <v>206</v>
      </c>
      <c r="Y186" s="96">
        <v>0.27044935190192043</v>
      </c>
      <c r="Z186" s="96">
        <v>5.923895902012033E-2</v>
      </c>
      <c r="AA186" s="96">
        <v>5.3785957133221318E-2</v>
      </c>
      <c r="AB186" s="96">
        <v>5.8746976241289106E-2</v>
      </c>
      <c r="AC186" s="96">
        <v>0.21508896142061662</v>
      </c>
      <c r="AD186" s="96">
        <v>8.845888089843236E-2</v>
      </c>
      <c r="AE186" s="96">
        <v>5.7686652900966529E-2</v>
      </c>
      <c r="AF186" s="96">
        <v>0.1808689344284673</v>
      </c>
      <c r="AG186" s="96">
        <v>4.9643790884899897E-2</v>
      </c>
      <c r="AH186" s="96">
        <v>5.1877582597180893E-2</v>
      </c>
      <c r="AI186" s="96">
        <v>9.6849679529402266E-2</v>
      </c>
      <c r="AJ186" s="96" t="s">
        <v>206</v>
      </c>
      <c r="AK186" s="96" t="s">
        <v>206</v>
      </c>
      <c r="AL186" s="96" t="s">
        <v>206</v>
      </c>
      <c r="AM186" s="96" t="s">
        <v>206</v>
      </c>
      <c r="AN186" s="96" t="s">
        <v>206</v>
      </c>
      <c r="AO186" s="96" t="s">
        <v>206</v>
      </c>
      <c r="AP186" s="96" t="s">
        <v>206</v>
      </c>
      <c r="AQ186" s="96" t="s">
        <v>206</v>
      </c>
      <c r="AR186" s="96" t="s">
        <v>206</v>
      </c>
      <c r="AS186" s="96" t="s">
        <v>206</v>
      </c>
      <c r="AT186" s="96" t="s">
        <v>206</v>
      </c>
      <c r="AU186" s="96">
        <v>0</v>
      </c>
      <c r="AV186" s="96">
        <v>0</v>
      </c>
      <c r="AW186" s="96">
        <v>0</v>
      </c>
      <c r="AX186" s="96">
        <v>0</v>
      </c>
      <c r="AZ186" s="28"/>
    </row>
    <row r="187" spans="1:52" s="35" customFormat="1">
      <c r="A187" s="29"/>
      <c r="B187" s="30"/>
      <c r="C187" s="68" t="s">
        <v>205</v>
      </c>
      <c r="D187" s="68"/>
      <c r="E187" s="68" t="s">
        <v>197</v>
      </c>
      <c r="F187" s="96" t="s">
        <v>206</v>
      </c>
      <c r="G187" s="96">
        <v>5.7654891846566497E-2</v>
      </c>
      <c r="H187" s="96">
        <v>5.6836790332604102E-2</v>
      </c>
      <c r="I187" s="96">
        <v>5.9191948999077301E-2</v>
      </c>
      <c r="J187" s="96" t="s">
        <v>206</v>
      </c>
      <c r="K187" s="96" t="s">
        <v>206</v>
      </c>
      <c r="L187" s="96" t="s">
        <v>206</v>
      </c>
      <c r="M187" s="96" t="s">
        <v>206</v>
      </c>
      <c r="N187" s="96" t="s">
        <v>206</v>
      </c>
      <c r="O187" s="96" t="s">
        <v>206</v>
      </c>
      <c r="P187" s="96" t="s">
        <v>206</v>
      </c>
      <c r="Q187" s="96" t="s">
        <v>206</v>
      </c>
      <c r="R187" s="96" t="s">
        <v>206</v>
      </c>
      <c r="S187" s="96" t="s">
        <v>206</v>
      </c>
      <c r="T187" s="96" t="s">
        <v>206</v>
      </c>
      <c r="U187" s="96" t="s">
        <v>206</v>
      </c>
      <c r="V187" s="96" t="s">
        <v>206</v>
      </c>
      <c r="W187" s="96" t="s">
        <v>206</v>
      </c>
      <c r="X187" s="96" t="s">
        <v>206</v>
      </c>
      <c r="Y187" s="96" t="s">
        <v>206</v>
      </c>
      <c r="Z187" s="96" t="s">
        <v>206</v>
      </c>
      <c r="AA187" s="96">
        <v>5.3844926594017697E-2</v>
      </c>
      <c r="AB187" s="96" t="s">
        <v>206</v>
      </c>
      <c r="AC187" s="96" t="s">
        <v>206</v>
      </c>
      <c r="AD187" s="96" t="s">
        <v>206</v>
      </c>
      <c r="AE187" s="96" t="s">
        <v>206</v>
      </c>
      <c r="AF187" s="96" t="s">
        <v>206</v>
      </c>
      <c r="AG187" s="96" t="s">
        <v>206</v>
      </c>
      <c r="AH187" s="96" t="s">
        <v>206</v>
      </c>
      <c r="AI187" s="96" t="s">
        <v>206</v>
      </c>
      <c r="AJ187" s="96" t="s">
        <v>206</v>
      </c>
      <c r="AK187" s="96" t="s">
        <v>206</v>
      </c>
      <c r="AL187" s="96" t="s">
        <v>206</v>
      </c>
      <c r="AM187" s="96" t="s">
        <v>206</v>
      </c>
      <c r="AN187" s="96" t="s">
        <v>206</v>
      </c>
      <c r="AO187" s="96" t="s">
        <v>206</v>
      </c>
      <c r="AP187" s="96" t="s">
        <v>206</v>
      </c>
      <c r="AQ187" s="96" t="s">
        <v>206</v>
      </c>
      <c r="AR187" s="96" t="s">
        <v>206</v>
      </c>
      <c r="AS187" s="96" t="s">
        <v>206</v>
      </c>
      <c r="AT187" s="96" t="s">
        <v>206</v>
      </c>
      <c r="AU187" s="96" t="s">
        <v>206</v>
      </c>
      <c r="AV187" s="96" t="s">
        <v>206</v>
      </c>
      <c r="AW187" s="96" t="s">
        <v>206</v>
      </c>
      <c r="AX187" s="96" t="s">
        <v>206</v>
      </c>
      <c r="AZ187" s="28"/>
    </row>
    <row r="188" spans="1:52" s="35" customFormat="1">
      <c r="A188" s="29" t="s">
        <v>191</v>
      </c>
      <c r="B188" s="30"/>
      <c r="C188" s="68" t="s">
        <v>207</v>
      </c>
      <c r="D188" s="68"/>
      <c r="E188" s="68" t="s">
        <v>197</v>
      </c>
      <c r="F188" s="96" t="s">
        <v>206</v>
      </c>
      <c r="G188" s="96">
        <v>6.3525523692606889E-2</v>
      </c>
      <c r="H188" s="96">
        <v>6.7286881444934776E-2</v>
      </c>
      <c r="I188" s="96">
        <v>6.281485256446051E-2</v>
      </c>
      <c r="J188" s="96" t="s">
        <v>206</v>
      </c>
      <c r="K188" s="96" t="s">
        <v>206</v>
      </c>
      <c r="L188" s="96" t="s">
        <v>206</v>
      </c>
      <c r="M188" s="96">
        <v>0.31258160962256243</v>
      </c>
      <c r="N188" s="96">
        <v>0.23702868063564744</v>
      </c>
      <c r="O188" s="96">
        <v>0.24739072631149917</v>
      </c>
      <c r="P188" s="96">
        <v>9.9717119937268173E-2</v>
      </c>
      <c r="Q188" s="96">
        <v>5.9510459410292205E-2</v>
      </c>
      <c r="R188" s="96">
        <v>0.21079004241092592</v>
      </c>
      <c r="S188" s="96">
        <v>0.22517589399931581</v>
      </c>
      <c r="T188" s="96">
        <v>0.24156081623590375</v>
      </c>
      <c r="U188" s="96" t="s">
        <v>206</v>
      </c>
      <c r="V188" s="96" t="s">
        <v>206</v>
      </c>
      <c r="W188" s="96" t="s">
        <v>206</v>
      </c>
      <c r="X188" s="96" t="s">
        <v>206</v>
      </c>
      <c r="Y188" s="96">
        <v>0.2837040889744562</v>
      </c>
      <c r="Z188" s="96">
        <v>6.5331573910313745E-2</v>
      </c>
      <c r="AA188" s="96">
        <v>5.4909969421567117E-2</v>
      </c>
      <c r="AB188" s="96">
        <v>6.6049470083282102E-2</v>
      </c>
      <c r="AC188" s="96">
        <v>0.22768881304187882</v>
      </c>
      <c r="AD188" s="96">
        <v>9.68556845915991E-2</v>
      </c>
      <c r="AE188" s="96">
        <v>5.9594467982896138E-2</v>
      </c>
      <c r="AF188" s="96">
        <v>0.19587485979813438</v>
      </c>
      <c r="AG188" s="96">
        <v>5.0395292670046166E-2</v>
      </c>
      <c r="AH188" s="96">
        <v>5.4340900542865667E-2</v>
      </c>
      <c r="AI188" s="96">
        <v>0.10886813502619352</v>
      </c>
      <c r="AJ188" s="96" t="s">
        <v>206</v>
      </c>
      <c r="AK188" s="96" t="s">
        <v>206</v>
      </c>
      <c r="AL188" s="96" t="s">
        <v>206</v>
      </c>
      <c r="AM188" s="96" t="s">
        <v>206</v>
      </c>
      <c r="AN188" s="96" t="s">
        <v>206</v>
      </c>
      <c r="AO188" s="96" t="s">
        <v>206</v>
      </c>
      <c r="AP188" s="96" t="s">
        <v>206</v>
      </c>
      <c r="AQ188" s="96" t="s">
        <v>206</v>
      </c>
      <c r="AR188" s="96">
        <v>0</v>
      </c>
      <c r="AS188" s="96" t="s">
        <v>206</v>
      </c>
      <c r="AT188" s="96" t="s">
        <v>206</v>
      </c>
      <c r="AU188" s="96">
        <v>0</v>
      </c>
      <c r="AV188" s="96">
        <v>0</v>
      </c>
      <c r="AW188" s="96">
        <v>0</v>
      </c>
      <c r="AX188" s="96">
        <v>0</v>
      </c>
      <c r="AZ188" s="28"/>
    </row>
    <row r="189" spans="1:52" s="35" customFormat="1" ht="12.75" customHeight="1">
      <c r="A189" s="29"/>
      <c r="B189" s="30"/>
      <c r="C189" s="108" t="s">
        <v>125</v>
      </c>
      <c r="D189" s="108"/>
      <c r="E189" s="108" t="s">
        <v>197</v>
      </c>
      <c r="F189" s="96" t="s">
        <v>206</v>
      </c>
      <c r="G189" s="96" t="s">
        <v>206</v>
      </c>
      <c r="H189" s="96" t="s">
        <v>206</v>
      </c>
      <c r="I189" s="96" t="s">
        <v>206</v>
      </c>
      <c r="J189" s="96" t="s">
        <v>206</v>
      </c>
      <c r="K189" s="96" t="s">
        <v>206</v>
      </c>
      <c r="L189" s="96" t="s">
        <v>206</v>
      </c>
      <c r="M189" s="96" t="s">
        <v>206</v>
      </c>
      <c r="N189" s="96" t="s">
        <v>206</v>
      </c>
      <c r="O189" s="96" t="s">
        <v>206</v>
      </c>
      <c r="P189" s="96" t="s">
        <v>206</v>
      </c>
      <c r="Q189" s="96" t="s">
        <v>206</v>
      </c>
      <c r="R189" s="96" t="s">
        <v>206</v>
      </c>
      <c r="S189" s="96" t="s">
        <v>206</v>
      </c>
      <c r="T189" s="96" t="s">
        <v>206</v>
      </c>
      <c r="U189" s="96" t="s">
        <v>206</v>
      </c>
      <c r="V189" s="96" t="s">
        <v>206</v>
      </c>
      <c r="W189" s="96" t="s">
        <v>206</v>
      </c>
      <c r="X189" s="96" t="s">
        <v>206</v>
      </c>
      <c r="Y189" s="96" t="s">
        <v>206</v>
      </c>
      <c r="Z189" s="96" t="s">
        <v>206</v>
      </c>
      <c r="AA189" s="96" t="s">
        <v>206</v>
      </c>
      <c r="AB189" s="96" t="s">
        <v>206</v>
      </c>
      <c r="AC189" s="96" t="s">
        <v>206</v>
      </c>
      <c r="AD189" s="96" t="s">
        <v>206</v>
      </c>
      <c r="AE189" s="96" t="s">
        <v>206</v>
      </c>
      <c r="AF189" s="96" t="s">
        <v>206</v>
      </c>
      <c r="AG189" s="96" t="s">
        <v>206</v>
      </c>
      <c r="AH189" s="96" t="s">
        <v>206</v>
      </c>
      <c r="AI189" s="96" t="s">
        <v>206</v>
      </c>
      <c r="AJ189" s="96" t="s">
        <v>206</v>
      </c>
      <c r="AK189" s="96" t="s">
        <v>206</v>
      </c>
      <c r="AL189" s="96" t="s">
        <v>206</v>
      </c>
      <c r="AM189" s="96" t="s">
        <v>206</v>
      </c>
      <c r="AN189" s="96" t="s">
        <v>206</v>
      </c>
      <c r="AO189" s="96" t="s">
        <v>206</v>
      </c>
      <c r="AP189" s="96" t="s">
        <v>206</v>
      </c>
      <c r="AQ189" s="96" t="s">
        <v>206</v>
      </c>
      <c r="AR189" s="96" t="s">
        <v>206</v>
      </c>
      <c r="AS189" s="96" t="s">
        <v>206</v>
      </c>
      <c r="AT189" s="96" t="s">
        <v>206</v>
      </c>
      <c r="AU189" s="96" t="s">
        <v>206</v>
      </c>
      <c r="AV189" s="96" t="s">
        <v>206</v>
      </c>
      <c r="AW189" s="96" t="s">
        <v>206</v>
      </c>
      <c r="AX189" s="96" t="s">
        <v>206</v>
      </c>
      <c r="AZ189" s="28"/>
    </row>
    <row r="190" spans="1:52" s="35" customFormat="1" ht="12.75" customHeight="1">
      <c r="A190" s="29"/>
      <c r="B190" s="30"/>
      <c r="C190" s="108" t="s">
        <v>126</v>
      </c>
      <c r="D190" s="108"/>
      <c r="E190" s="108" t="s">
        <v>197</v>
      </c>
      <c r="F190" s="96" t="s">
        <v>206</v>
      </c>
      <c r="G190" s="96" t="s">
        <v>206</v>
      </c>
      <c r="H190" s="96" t="s">
        <v>206</v>
      </c>
      <c r="I190" s="96" t="s">
        <v>206</v>
      </c>
      <c r="J190" s="96" t="s">
        <v>206</v>
      </c>
      <c r="K190" s="96" t="s">
        <v>206</v>
      </c>
      <c r="L190" s="96" t="s">
        <v>206</v>
      </c>
      <c r="M190" s="96" t="s">
        <v>206</v>
      </c>
      <c r="N190" s="96" t="s">
        <v>206</v>
      </c>
      <c r="O190" s="96" t="s">
        <v>206</v>
      </c>
      <c r="P190" s="96" t="s">
        <v>206</v>
      </c>
      <c r="Q190" s="96" t="s">
        <v>206</v>
      </c>
      <c r="R190" s="96" t="s">
        <v>206</v>
      </c>
      <c r="S190" s="96" t="s">
        <v>206</v>
      </c>
      <c r="T190" s="96" t="s">
        <v>206</v>
      </c>
      <c r="U190" s="96" t="s">
        <v>206</v>
      </c>
      <c r="V190" s="96" t="s">
        <v>206</v>
      </c>
      <c r="W190" s="96" t="s">
        <v>206</v>
      </c>
      <c r="X190" s="96" t="s">
        <v>206</v>
      </c>
      <c r="Y190" s="96" t="s">
        <v>206</v>
      </c>
      <c r="Z190" s="96" t="s">
        <v>206</v>
      </c>
      <c r="AA190" s="96" t="s">
        <v>206</v>
      </c>
      <c r="AB190" s="96" t="s">
        <v>206</v>
      </c>
      <c r="AC190" s="96" t="s">
        <v>206</v>
      </c>
      <c r="AD190" s="96" t="s">
        <v>206</v>
      </c>
      <c r="AE190" s="96" t="s">
        <v>206</v>
      </c>
      <c r="AF190" s="96" t="s">
        <v>206</v>
      </c>
      <c r="AG190" s="96" t="s">
        <v>206</v>
      </c>
      <c r="AH190" s="96" t="s">
        <v>206</v>
      </c>
      <c r="AI190" s="96" t="s">
        <v>206</v>
      </c>
      <c r="AJ190" s="96" t="s">
        <v>206</v>
      </c>
      <c r="AK190" s="96" t="s">
        <v>206</v>
      </c>
      <c r="AL190" s="96" t="s">
        <v>206</v>
      </c>
      <c r="AM190" s="96" t="s">
        <v>206</v>
      </c>
      <c r="AN190" s="96" t="s">
        <v>206</v>
      </c>
      <c r="AO190" s="96" t="s">
        <v>206</v>
      </c>
      <c r="AP190" s="96" t="s">
        <v>206</v>
      </c>
      <c r="AQ190" s="96" t="s">
        <v>206</v>
      </c>
      <c r="AR190" s="96" t="s">
        <v>206</v>
      </c>
      <c r="AS190" s="96" t="s">
        <v>206</v>
      </c>
      <c r="AT190" s="96" t="s">
        <v>206</v>
      </c>
      <c r="AU190" s="96" t="s">
        <v>206</v>
      </c>
      <c r="AV190" s="96" t="s">
        <v>206</v>
      </c>
      <c r="AW190" s="96" t="s">
        <v>206</v>
      </c>
      <c r="AX190" s="96" t="s">
        <v>206</v>
      </c>
      <c r="AZ190" s="28"/>
    </row>
    <row r="191" spans="1:52" s="35" customFormat="1" ht="12.75" customHeight="1">
      <c r="A191" s="29"/>
      <c r="B191" s="30"/>
      <c r="C191" s="108" t="s">
        <v>127</v>
      </c>
      <c r="D191" s="108"/>
      <c r="E191" s="108" t="s">
        <v>197</v>
      </c>
      <c r="F191" s="96" t="s">
        <v>206</v>
      </c>
      <c r="G191" s="96" t="s">
        <v>206</v>
      </c>
      <c r="H191" s="96" t="s">
        <v>206</v>
      </c>
      <c r="I191" s="96" t="s">
        <v>206</v>
      </c>
      <c r="J191" s="96" t="s">
        <v>206</v>
      </c>
      <c r="K191" s="96" t="s">
        <v>206</v>
      </c>
      <c r="L191" s="96" t="s">
        <v>206</v>
      </c>
      <c r="M191" s="96" t="s">
        <v>206</v>
      </c>
      <c r="N191" s="96" t="s">
        <v>206</v>
      </c>
      <c r="O191" s="96" t="s">
        <v>206</v>
      </c>
      <c r="P191" s="96" t="s">
        <v>206</v>
      </c>
      <c r="Q191" s="96" t="s">
        <v>206</v>
      </c>
      <c r="R191" s="96" t="s">
        <v>206</v>
      </c>
      <c r="S191" s="96" t="s">
        <v>206</v>
      </c>
      <c r="T191" s="96" t="s">
        <v>206</v>
      </c>
      <c r="U191" s="96" t="s">
        <v>206</v>
      </c>
      <c r="V191" s="96" t="s">
        <v>206</v>
      </c>
      <c r="W191" s="96" t="s">
        <v>206</v>
      </c>
      <c r="X191" s="96" t="s">
        <v>206</v>
      </c>
      <c r="Y191" s="96" t="s">
        <v>206</v>
      </c>
      <c r="Z191" s="96" t="s">
        <v>206</v>
      </c>
      <c r="AA191" s="96" t="s">
        <v>206</v>
      </c>
      <c r="AB191" s="96" t="s">
        <v>206</v>
      </c>
      <c r="AC191" s="96" t="s">
        <v>206</v>
      </c>
      <c r="AD191" s="96" t="s">
        <v>206</v>
      </c>
      <c r="AE191" s="96" t="s">
        <v>206</v>
      </c>
      <c r="AF191" s="96" t="s">
        <v>206</v>
      </c>
      <c r="AG191" s="96" t="s">
        <v>206</v>
      </c>
      <c r="AH191" s="96" t="s">
        <v>206</v>
      </c>
      <c r="AI191" s="96" t="s">
        <v>206</v>
      </c>
      <c r="AJ191" s="96" t="s">
        <v>206</v>
      </c>
      <c r="AK191" s="96" t="s">
        <v>206</v>
      </c>
      <c r="AL191" s="96" t="s">
        <v>206</v>
      </c>
      <c r="AM191" s="96" t="s">
        <v>206</v>
      </c>
      <c r="AN191" s="96" t="s">
        <v>206</v>
      </c>
      <c r="AO191" s="96" t="s">
        <v>206</v>
      </c>
      <c r="AP191" s="96" t="s">
        <v>206</v>
      </c>
      <c r="AQ191" s="96" t="s">
        <v>206</v>
      </c>
      <c r="AR191" s="96" t="s">
        <v>206</v>
      </c>
      <c r="AS191" s="96" t="s">
        <v>206</v>
      </c>
      <c r="AT191" s="96" t="s">
        <v>206</v>
      </c>
      <c r="AU191" s="96" t="s">
        <v>206</v>
      </c>
      <c r="AV191" s="96" t="s">
        <v>206</v>
      </c>
      <c r="AW191" s="96" t="s">
        <v>206</v>
      </c>
      <c r="AX191" s="96" t="s">
        <v>206</v>
      </c>
      <c r="AZ191" s="28"/>
    </row>
    <row r="192" spans="1:52" s="35" customFormat="1" ht="12.75" customHeight="1">
      <c r="A192" s="29"/>
      <c r="B192" s="30"/>
      <c r="C192" s="108" t="s">
        <v>128</v>
      </c>
      <c r="D192" s="108"/>
      <c r="E192" s="108" t="s">
        <v>197</v>
      </c>
      <c r="F192" s="96" t="s">
        <v>206</v>
      </c>
      <c r="G192" s="96" t="s">
        <v>206</v>
      </c>
      <c r="H192" s="96" t="s">
        <v>206</v>
      </c>
      <c r="I192" s="96" t="s">
        <v>206</v>
      </c>
      <c r="J192" s="96" t="s">
        <v>206</v>
      </c>
      <c r="K192" s="96" t="s">
        <v>206</v>
      </c>
      <c r="L192" s="96" t="s">
        <v>206</v>
      </c>
      <c r="M192" s="96" t="s">
        <v>206</v>
      </c>
      <c r="N192" s="96" t="s">
        <v>206</v>
      </c>
      <c r="O192" s="96" t="s">
        <v>206</v>
      </c>
      <c r="P192" s="96" t="s">
        <v>206</v>
      </c>
      <c r="Q192" s="96" t="s">
        <v>206</v>
      </c>
      <c r="R192" s="96" t="s">
        <v>206</v>
      </c>
      <c r="S192" s="96" t="s">
        <v>206</v>
      </c>
      <c r="T192" s="96" t="s">
        <v>206</v>
      </c>
      <c r="U192" s="96" t="s">
        <v>206</v>
      </c>
      <c r="V192" s="96" t="s">
        <v>206</v>
      </c>
      <c r="W192" s="96" t="s">
        <v>206</v>
      </c>
      <c r="X192" s="96" t="s">
        <v>206</v>
      </c>
      <c r="Y192" s="96" t="s">
        <v>206</v>
      </c>
      <c r="Z192" s="96" t="s">
        <v>206</v>
      </c>
      <c r="AA192" s="96" t="s">
        <v>206</v>
      </c>
      <c r="AB192" s="96" t="s">
        <v>206</v>
      </c>
      <c r="AC192" s="96" t="s">
        <v>206</v>
      </c>
      <c r="AD192" s="96" t="s">
        <v>206</v>
      </c>
      <c r="AE192" s="96" t="s">
        <v>206</v>
      </c>
      <c r="AF192" s="96" t="s">
        <v>206</v>
      </c>
      <c r="AG192" s="96" t="s">
        <v>206</v>
      </c>
      <c r="AH192" s="96" t="s">
        <v>206</v>
      </c>
      <c r="AI192" s="96" t="s">
        <v>206</v>
      </c>
      <c r="AJ192" s="96" t="s">
        <v>206</v>
      </c>
      <c r="AK192" s="96" t="s">
        <v>206</v>
      </c>
      <c r="AL192" s="96" t="s">
        <v>206</v>
      </c>
      <c r="AM192" s="96" t="s">
        <v>206</v>
      </c>
      <c r="AN192" s="96" t="s">
        <v>206</v>
      </c>
      <c r="AO192" s="96" t="s">
        <v>206</v>
      </c>
      <c r="AP192" s="96" t="s">
        <v>206</v>
      </c>
      <c r="AQ192" s="96" t="s">
        <v>206</v>
      </c>
      <c r="AR192" s="96" t="s">
        <v>206</v>
      </c>
      <c r="AS192" s="96" t="s">
        <v>206</v>
      </c>
      <c r="AT192" s="96" t="s">
        <v>206</v>
      </c>
      <c r="AU192" s="96" t="s">
        <v>206</v>
      </c>
      <c r="AV192" s="96" t="s">
        <v>206</v>
      </c>
      <c r="AW192" s="96" t="s">
        <v>206</v>
      </c>
      <c r="AX192" s="96" t="s">
        <v>206</v>
      </c>
      <c r="AZ192" s="28"/>
    </row>
    <row r="193" spans="1:52" s="35" customFormat="1">
      <c r="A193" s="29"/>
      <c r="B193" s="30"/>
      <c r="C193" s="68"/>
      <c r="D193" s="68"/>
      <c r="E193" s="68"/>
      <c r="F193" s="113"/>
      <c r="G193" s="114"/>
      <c r="H193" s="114"/>
      <c r="I193" s="114"/>
      <c r="J193" s="114"/>
      <c r="K193" s="114"/>
      <c r="L193" s="114"/>
      <c r="M193" s="114"/>
      <c r="N193" s="114"/>
      <c r="O193" s="114"/>
      <c r="P193" s="114"/>
      <c r="Q193" s="114"/>
      <c r="R193" s="114"/>
      <c r="S193" s="114"/>
      <c r="T193" s="114"/>
      <c r="U193" s="114"/>
      <c r="V193" s="114"/>
      <c r="W193" s="114"/>
      <c r="X193" s="114"/>
      <c r="Y193" s="114"/>
      <c r="Z193" s="114"/>
      <c r="AA193" s="114"/>
      <c r="AB193" s="114"/>
      <c r="AC193" s="114"/>
      <c r="AD193" s="114"/>
      <c r="AE193" s="114"/>
      <c r="AF193" s="114"/>
      <c r="AG193" s="114"/>
      <c r="AH193" s="114"/>
      <c r="AI193" s="114"/>
      <c r="AJ193" s="114"/>
      <c r="AK193" s="114"/>
      <c r="AL193" s="114"/>
      <c r="AM193" s="114"/>
      <c r="AN193" s="114"/>
      <c r="AO193" s="114"/>
      <c r="AP193" s="114"/>
      <c r="AQ193" s="114"/>
      <c r="AR193" s="114"/>
      <c r="AS193" s="114"/>
      <c r="AT193" s="114"/>
      <c r="AU193" s="114"/>
      <c r="AV193" s="114"/>
      <c r="AW193" s="114"/>
      <c r="AX193" s="114"/>
      <c r="AZ193" s="28"/>
    </row>
    <row r="194" spans="1:52" s="35" customFormat="1">
      <c r="A194" s="29"/>
      <c r="B194" s="103" t="s">
        <v>215</v>
      </c>
      <c r="C194" s="77" t="s">
        <v>216</v>
      </c>
      <c r="D194" s="31"/>
      <c r="E194" s="31"/>
      <c r="F194" s="96"/>
      <c r="G194" s="96"/>
      <c r="H194" s="96"/>
      <c r="I194" s="96"/>
      <c r="J194" s="96"/>
      <c r="K194" s="96"/>
      <c r="L194" s="96"/>
      <c r="M194" s="96"/>
      <c r="N194" s="96"/>
      <c r="O194" s="96"/>
      <c r="P194" s="96"/>
      <c r="Q194" s="96"/>
      <c r="R194" s="96"/>
      <c r="S194" s="96"/>
      <c r="T194" s="96"/>
      <c r="U194" s="96"/>
      <c r="V194" s="96"/>
      <c r="W194" s="96"/>
      <c r="X194" s="96"/>
      <c r="Y194" s="96"/>
      <c r="Z194" s="96"/>
      <c r="AA194" s="115"/>
      <c r="AB194" s="96"/>
      <c r="AC194" s="96"/>
      <c r="AD194" s="96"/>
      <c r="AE194" s="96"/>
      <c r="AF194" s="96"/>
      <c r="AG194" s="96"/>
      <c r="AH194" s="96"/>
      <c r="AI194" s="96"/>
      <c r="AJ194" s="96"/>
      <c r="AK194" s="96"/>
      <c r="AL194" s="96"/>
      <c r="AM194" s="96"/>
      <c r="AN194" s="96"/>
      <c r="AO194" s="96"/>
      <c r="AP194" s="96"/>
      <c r="AQ194" s="96"/>
      <c r="AR194" s="96"/>
      <c r="AS194" s="96"/>
      <c r="AT194" s="96"/>
      <c r="AU194" s="96"/>
      <c r="AV194" s="96"/>
      <c r="AW194" s="96"/>
      <c r="AX194" s="96"/>
      <c r="AZ194" s="28"/>
    </row>
    <row r="195" spans="1:52" s="35" customFormat="1">
      <c r="A195" s="29" t="s">
        <v>193</v>
      </c>
      <c r="B195" s="106"/>
      <c r="C195" s="68" t="s">
        <v>204</v>
      </c>
      <c r="D195" s="68"/>
      <c r="E195" s="68" t="s">
        <v>197</v>
      </c>
      <c r="F195" s="96" t="s">
        <v>206</v>
      </c>
      <c r="G195" s="96">
        <v>7.2910264799577185E-2</v>
      </c>
      <c r="H195" s="96">
        <v>7.5508843287301453E-2</v>
      </c>
      <c r="I195" s="96">
        <v>6.8479133344070187E-2</v>
      </c>
      <c r="J195" s="96">
        <v>7.4272820124662298E-2</v>
      </c>
      <c r="K195" s="96">
        <v>8.2447991930756151E-2</v>
      </c>
      <c r="L195" s="96" t="s">
        <v>206</v>
      </c>
      <c r="M195" s="96">
        <v>0.12475385763675707</v>
      </c>
      <c r="N195" s="96">
        <v>0.15877653710556805</v>
      </c>
      <c r="O195" s="96">
        <v>0.11620305744637861</v>
      </c>
      <c r="P195" s="96">
        <v>7.2335547680736134E-2</v>
      </c>
      <c r="Q195" s="96">
        <v>5.7021839078197134E-2</v>
      </c>
      <c r="R195" s="96">
        <v>0.12802300022476332</v>
      </c>
      <c r="S195" s="96">
        <v>9.7519231969124931E-2</v>
      </c>
      <c r="T195" s="96">
        <v>0.17841631585123552</v>
      </c>
      <c r="U195" s="96">
        <v>4.8002999930861101E-2</v>
      </c>
      <c r="V195" s="96">
        <v>0.14484721042589177</v>
      </c>
      <c r="W195" s="96">
        <v>0.15700490636008357</v>
      </c>
      <c r="X195" s="96">
        <v>0.16788131160817588</v>
      </c>
      <c r="Y195" s="96">
        <v>0.15215490321681635</v>
      </c>
      <c r="Z195" s="96">
        <v>6.4167854121432111E-2</v>
      </c>
      <c r="AA195" s="96">
        <v>6.9516533355916454E-2</v>
      </c>
      <c r="AB195" s="96">
        <v>7.4544124999940342E-2</v>
      </c>
      <c r="AC195" s="96">
        <v>0.12405325623190189</v>
      </c>
      <c r="AD195" s="96">
        <v>7.8861988791037119E-2</v>
      </c>
      <c r="AE195" s="96">
        <v>6.2547906745989756E-2</v>
      </c>
      <c r="AF195" s="96">
        <v>0.13724825633511872</v>
      </c>
      <c r="AG195" s="96">
        <v>4.9900510636553763E-2</v>
      </c>
      <c r="AH195" s="96">
        <v>5.3609443098163068E-2</v>
      </c>
      <c r="AI195" s="96">
        <v>8.3942887360638707E-2</v>
      </c>
      <c r="AJ195" s="96">
        <v>0.2213140733282446</v>
      </c>
      <c r="AK195" s="96">
        <v>5.0754658221329185E-2</v>
      </c>
      <c r="AL195" s="96">
        <v>0.11110741852573792</v>
      </c>
      <c r="AM195" s="96">
        <v>0.33512790675418147</v>
      </c>
      <c r="AN195" s="96">
        <v>0.11979444543014361</v>
      </c>
      <c r="AO195" s="96">
        <v>7.6143114010215784E-2</v>
      </c>
      <c r="AP195" s="96">
        <v>8.6815856777493594E-2</v>
      </c>
      <c r="AQ195" s="96">
        <v>3.5399999999999918E-2</v>
      </c>
      <c r="AR195" s="96">
        <v>2.0712000000000046E-2</v>
      </c>
      <c r="AS195" s="96">
        <v>-0.12559000000000003</v>
      </c>
      <c r="AT195" s="96">
        <v>-0.10533000000000001</v>
      </c>
      <c r="AU195" s="96">
        <v>-0.25159999999999999</v>
      </c>
      <c r="AV195" s="96">
        <v>-8.1900000000000001E-2</v>
      </c>
      <c r="AW195" s="96">
        <v>-3.9599999999999996E-2</v>
      </c>
      <c r="AX195" s="96">
        <v>6.7699999999999996E-2</v>
      </c>
      <c r="AZ195" s="28"/>
    </row>
    <row r="196" spans="1:52" s="35" customFormat="1">
      <c r="A196" s="29"/>
      <c r="B196" s="30"/>
      <c r="C196" s="68" t="s">
        <v>205</v>
      </c>
      <c r="D196" s="68"/>
      <c r="E196" s="68" t="s">
        <v>197</v>
      </c>
      <c r="F196" s="96" t="s">
        <v>206</v>
      </c>
      <c r="G196" s="96">
        <v>7.30019250100402E-2</v>
      </c>
      <c r="H196" s="96">
        <v>7.5555524460923201E-2</v>
      </c>
      <c r="I196" s="96">
        <v>7.1424580572988297E-2</v>
      </c>
      <c r="J196" s="96" t="s">
        <v>206</v>
      </c>
      <c r="K196" s="96" t="s">
        <v>206</v>
      </c>
      <c r="L196" s="96" t="s">
        <v>206</v>
      </c>
      <c r="M196" s="96" t="s">
        <v>206</v>
      </c>
      <c r="N196" s="96" t="s">
        <v>206</v>
      </c>
      <c r="O196" s="96" t="s">
        <v>206</v>
      </c>
      <c r="P196" s="96" t="s">
        <v>206</v>
      </c>
      <c r="Q196" s="96" t="s">
        <v>206</v>
      </c>
      <c r="R196" s="96" t="s">
        <v>206</v>
      </c>
      <c r="S196" s="96" t="s">
        <v>206</v>
      </c>
      <c r="T196" s="96" t="s">
        <v>206</v>
      </c>
      <c r="U196" s="96" t="s">
        <v>206</v>
      </c>
      <c r="V196" s="96" t="s">
        <v>206</v>
      </c>
      <c r="W196" s="96" t="s">
        <v>206</v>
      </c>
      <c r="X196" s="96" t="s">
        <v>206</v>
      </c>
      <c r="Y196" s="96" t="s">
        <v>206</v>
      </c>
      <c r="Z196" s="96" t="s">
        <v>206</v>
      </c>
      <c r="AA196" s="96">
        <v>6.7235516935387096E-2</v>
      </c>
      <c r="AB196" s="96" t="s">
        <v>206</v>
      </c>
      <c r="AC196" s="96" t="s">
        <v>206</v>
      </c>
      <c r="AD196" s="96" t="s">
        <v>206</v>
      </c>
      <c r="AE196" s="96" t="s">
        <v>206</v>
      </c>
      <c r="AF196" s="96" t="s">
        <v>206</v>
      </c>
      <c r="AG196" s="96" t="s">
        <v>206</v>
      </c>
      <c r="AH196" s="96" t="s">
        <v>206</v>
      </c>
      <c r="AI196" s="96" t="s">
        <v>206</v>
      </c>
      <c r="AJ196" s="96" t="s">
        <v>206</v>
      </c>
      <c r="AK196" s="96" t="s">
        <v>206</v>
      </c>
      <c r="AL196" s="96" t="s">
        <v>206</v>
      </c>
      <c r="AM196" s="96" t="s">
        <v>206</v>
      </c>
      <c r="AN196" s="96" t="s">
        <v>206</v>
      </c>
      <c r="AO196" s="96" t="s">
        <v>206</v>
      </c>
      <c r="AP196" s="96" t="s">
        <v>206</v>
      </c>
      <c r="AQ196" s="96" t="s">
        <v>206</v>
      </c>
      <c r="AR196" s="96" t="s">
        <v>206</v>
      </c>
      <c r="AS196" s="96" t="s">
        <v>206</v>
      </c>
      <c r="AT196" s="96" t="s">
        <v>206</v>
      </c>
      <c r="AU196" s="96" t="s">
        <v>206</v>
      </c>
      <c r="AV196" s="96" t="s">
        <v>206</v>
      </c>
      <c r="AW196" s="96" t="s">
        <v>206</v>
      </c>
      <c r="AX196" s="96" t="s">
        <v>206</v>
      </c>
      <c r="AZ196" s="28"/>
    </row>
    <row r="197" spans="1:52" s="35" customFormat="1">
      <c r="A197" s="29" t="s">
        <v>191</v>
      </c>
      <c r="B197" s="30"/>
      <c r="C197" s="68" t="s">
        <v>207</v>
      </c>
      <c r="D197" s="68"/>
      <c r="E197" s="68" t="s">
        <v>197</v>
      </c>
      <c r="F197" s="96" t="s">
        <v>206</v>
      </c>
      <c r="G197" s="96">
        <v>7.6313505065401799E-2</v>
      </c>
      <c r="H197" s="96">
        <v>8.0129972725898599E-2</v>
      </c>
      <c r="I197" s="96">
        <v>7.0008440646071479E-2</v>
      </c>
      <c r="J197" s="96">
        <v>7.7503022814086719E-2</v>
      </c>
      <c r="K197" s="96">
        <v>8.5699669211665816E-2</v>
      </c>
      <c r="L197" s="96" t="s">
        <v>206</v>
      </c>
      <c r="M197" s="96">
        <v>0.19481580709763224</v>
      </c>
      <c r="N197" s="96">
        <v>0.1568124866346452</v>
      </c>
      <c r="O197" s="96">
        <v>0.15417558294368483</v>
      </c>
      <c r="P197" s="96">
        <v>9.4886634633778222E-2</v>
      </c>
      <c r="Q197" s="96">
        <v>6.3792160591434222E-2</v>
      </c>
      <c r="R197" s="96">
        <v>0.1463898664349399</v>
      </c>
      <c r="S197" s="96">
        <v>0.11509391055533037</v>
      </c>
      <c r="T197" s="96">
        <v>0.1961128456038479</v>
      </c>
      <c r="U197" s="96">
        <v>5.9330068306610029E-2</v>
      </c>
      <c r="V197" s="96">
        <v>0.16165341956003876</v>
      </c>
      <c r="W197" s="96">
        <v>0.17413841939371344</v>
      </c>
      <c r="X197" s="96">
        <v>0.1847333015440531</v>
      </c>
      <c r="Y197" s="96">
        <v>0.16093840089091249</v>
      </c>
      <c r="Z197" s="96">
        <v>8.4082420756705467E-2</v>
      </c>
      <c r="AA197" s="96">
        <v>6.9176982872998671E-2</v>
      </c>
      <c r="AB197" s="96">
        <v>7.9583879106443822E-2</v>
      </c>
      <c r="AC197" s="96">
        <v>0.12242159102475414</v>
      </c>
      <c r="AD197" s="96">
        <v>8.8858978558158372E-2</v>
      </c>
      <c r="AE197" s="96">
        <v>6.4486665013040234E-2</v>
      </c>
      <c r="AF197" s="96">
        <v>0.15253029825868536</v>
      </c>
      <c r="AG197" s="96">
        <v>5.0660447212941495E-2</v>
      </c>
      <c r="AH197" s="96">
        <v>5.6146617774612606E-2</v>
      </c>
      <c r="AI197" s="96">
        <v>9.5731178547432835E-2</v>
      </c>
      <c r="AJ197" s="96">
        <v>0.23960366201561523</v>
      </c>
      <c r="AK197" s="96">
        <v>5.5903711303531889E-2</v>
      </c>
      <c r="AL197" s="96">
        <v>0.12739341192202636</v>
      </c>
      <c r="AM197" s="96" t="s">
        <v>206</v>
      </c>
      <c r="AN197" s="96">
        <v>0.13699149658959908</v>
      </c>
      <c r="AO197" s="96">
        <v>8.0404039621511783E-2</v>
      </c>
      <c r="AP197" s="96">
        <v>0.10548593350383632</v>
      </c>
      <c r="AQ197" s="96">
        <v>5.3190000000000029E-2</v>
      </c>
      <c r="AR197" s="96">
        <v>0</v>
      </c>
      <c r="AS197" s="96">
        <v>-0.11494999999999997</v>
      </c>
      <c r="AT197" s="96">
        <v>-9.6920000000000076E-2</v>
      </c>
      <c r="AU197" s="96">
        <v>-0.24960000000000002</v>
      </c>
      <c r="AV197" s="96">
        <v>-7.9299999999999995E-2</v>
      </c>
      <c r="AW197" s="96">
        <v>-3.4599999999999999E-2</v>
      </c>
      <c r="AX197" s="96">
        <v>7.0000000000000007E-2</v>
      </c>
      <c r="AZ197" s="28"/>
    </row>
    <row r="198" spans="1:52" s="35" customFormat="1" ht="12.75" customHeight="1">
      <c r="A198" s="29"/>
      <c r="B198" s="30"/>
      <c r="C198" s="108" t="s">
        <v>125</v>
      </c>
      <c r="D198" s="108"/>
      <c r="E198" s="108" t="s">
        <v>197</v>
      </c>
      <c r="F198" s="96" t="s">
        <v>206</v>
      </c>
      <c r="G198" s="96" t="s">
        <v>206</v>
      </c>
      <c r="H198" s="96" t="s">
        <v>206</v>
      </c>
      <c r="I198" s="96" t="s">
        <v>206</v>
      </c>
      <c r="J198" s="96" t="s">
        <v>206</v>
      </c>
      <c r="K198" s="96" t="s">
        <v>206</v>
      </c>
      <c r="L198" s="96" t="s">
        <v>206</v>
      </c>
      <c r="M198" s="96" t="s">
        <v>206</v>
      </c>
      <c r="N198" s="96" t="s">
        <v>206</v>
      </c>
      <c r="O198" s="96" t="s">
        <v>206</v>
      </c>
      <c r="P198" s="96" t="s">
        <v>206</v>
      </c>
      <c r="Q198" s="96" t="s">
        <v>206</v>
      </c>
      <c r="R198" s="96" t="s">
        <v>206</v>
      </c>
      <c r="S198" s="96" t="s">
        <v>206</v>
      </c>
      <c r="T198" s="96" t="s">
        <v>206</v>
      </c>
      <c r="U198" s="96" t="s">
        <v>206</v>
      </c>
      <c r="V198" s="96" t="s">
        <v>206</v>
      </c>
      <c r="W198" s="96" t="s">
        <v>206</v>
      </c>
      <c r="X198" s="96" t="s">
        <v>206</v>
      </c>
      <c r="Y198" s="96" t="s">
        <v>206</v>
      </c>
      <c r="Z198" s="96" t="s">
        <v>206</v>
      </c>
      <c r="AA198" s="96" t="s">
        <v>206</v>
      </c>
      <c r="AB198" s="96" t="s">
        <v>206</v>
      </c>
      <c r="AC198" s="96" t="s">
        <v>206</v>
      </c>
      <c r="AD198" s="96" t="s">
        <v>206</v>
      </c>
      <c r="AE198" s="96" t="s">
        <v>206</v>
      </c>
      <c r="AF198" s="96" t="s">
        <v>206</v>
      </c>
      <c r="AG198" s="96">
        <v>0</v>
      </c>
      <c r="AH198" s="96" t="s">
        <v>206</v>
      </c>
      <c r="AI198" s="96" t="s">
        <v>206</v>
      </c>
      <c r="AJ198" s="96" t="s">
        <v>206</v>
      </c>
      <c r="AK198" s="96" t="s">
        <v>206</v>
      </c>
      <c r="AL198" s="96" t="s">
        <v>206</v>
      </c>
      <c r="AM198" s="96" t="s">
        <v>206</v>
      </c>
      <c r="AN198" s="96" t="s">
        <v>206</v>
      </c>
      <c r="AO198" s="96" t="s">
        <v>206</v>
      </c>
      <c r="AP198" s="96" t="s">
        <v>206</v>
      </c>
      <c r="AQ198" s="96" t="s">
        <v>206</v>
      </c>
      <c r="AR198" s="96" t="s">
        <v>206</v>
      </c>
      <c r="AS198" s="96" t="s">
        <v>206</v>
      </c>
      <c r="AT198" s="96" t="s">
        <v>206</v>
      </c>
      <c r="AU198" s="96" t="s">
        <v>206</v>
      </c>
      <c r="AV198" s="96" t="s">
        <v>206</v>
      </c>
      <c r="AW198" s="96" t="s">
        <v>206</v>
      </c>
      <c r="AX198" s="96" t="s">
        <v>206</v>
      </c>
      <c r="AZ198" s="28"/>
    </row>
    <row r="199" spans="1:52" s="35" customFormat="1" ht="12.75" customHeight="1">
      <c r="A199" s="29"/>
      <c r="B199" s="30"/>
      <c r="C199" s="108" t="s">
        <v>126</v>
      </c>
      <c r="D199" s="108"/>
      <c r="E199" s="108" t="s">
        <v>197</v>
      </c>
      <c r="F199" s="96" t="s">
        <v>206</v>
      </c>
      <c r="G199" s="96" t="s">
        <v>206</v>
      </c>
      <c r="H199" s="96" t="s">
        <v>206</v>
      </c>
      <c r="I199" s="96" t="s">
        <v>206</v>
      </c>
      <c r="J199" s="96" t="s">
        <v>206</v>
      </c>
      <c r="K199" s="96" t="s">
        <v>206</v>
      </c>
      <c r="L199" s="96" t="s">
        <v>206</v>
      </c>
      <c r="M199" s="96" t="s">
        <v>206</v>
      </c>
      <c r="N199" s="96" t="s">
        <v>206</v>
      </c>
      <c r="O199" s="96" t="s">
        <v>206</v>
      </c>
      <c r="P199" s="96" t="s">
        <v>206</v>
      </c>
      <c r="Q199" s="96" t="s">
        <v>206</v>
      </c>
      <c r="R199" s="96" t="s">
        <v>206</v>
      </c>
      <c r="S199" s="96" t="s">
        <v>206</v>
      </c>
      <c r="T199" s="96" t="s">
        <v>206</v>
      </c>
      <c r="U199" s="96" t="s">
        <v>206</v>
      </c>
      <c r="V199" s="96" t="s">
        <v>206</v>
      </c>
      <c r="W199" s="96" t="s">
        <v>206</v>
      </c>
      <c r="X199" s="96" t="s">
        <v>206</v>
      </c>
      <c r="Y199" s="96" t="s">
        <v>206</v>
      </c>
      <c r="Z199" s="96" t="s">
        <v>206</v>
      </c>
      <c r="AA199" s="96" t="s">
        <v>206</v>
      </c>
      <c r="AB199" s="96" t="s">
        <v>206</v>
      </c>
      <c r="AC199" s="96" t="s">
        <v>206</v>
      </c>
      <c r="AD199" s="96" t="s">
        <v>206</v>
      </c>
      <c r="AE199" s="96" t="s">
        <v>206</v>
      </c>
      <c r="AF199" s="96" t="s">
        <v>206</v>
      </c>
      <c r="AG199" s="96">
        <v>6.2569359544885503E-2</v>
      </c>
      <c r="AH199" s="96" t="s">
        <v>206</v>
      </c>
      <c r="AI199" s="96" t="s">
        <v>206</v>
      </c>
      <c r="AJ199" s="96" t="s">
        <v>206</v>
      </c>
      <c r="AK199" s="96" t="s">
        <v>206</v>
      </c>
      <c r="AL199" s="96" t="s">
        <v>206</v>
      </c>
      <c r="AM199" s="96" t="s">
        <v>206</v>
      </c>
      <c r="AN199" s="96" t="s">
        <v>206</v>
      </c>
      <c r="AO199" s="96" t="s">
        <v>206</v>
      </c>
      <c r="AP199" s="96" t="s">
        <v>206</v>
      </c>
      <c r="AQ199" s="96" t="s">
        <v>206</v>
      </c>
      <c r="AR199" s="96" t="s">
        <v>206</v>
      </c>
      <c r="AS199" s="96" t="s">
        <v>206</v>
      </c>
      <c r="AT199" s="96" t="s">
        <v>206</v>
      </c>
      <c r="AU199" s="96" t="s">
        <v>206</v>
      </c>
      <c r="AV199" s="96" t="s">
        <v>206</v>
      </c>
      <c r="AW199" s="96" t="s">
        <v>206</v>
      </c>
      <c r="AX199" s="96" t="s">
        <v>206</v>
      </c>
      <c r="AZ199" s="28"/>
    </row>
    <row r="200" spans="1:52" s="35" customFormat="1" ht="12.75" customHeight="1">
      <c r="A200" s="29"/>
      <c r="B200" s="30"/>
      <c r="C200" s="108" t="s">
        <v>127</v>
      </c>
      <c r="D200" s="108"/>
      <c r="E200" s="108" t="s">
        <v>197</v>
      </c>
      <c r="F200" s="96" t="s">
        <v>206</v>
      </c>
      <c r="G200" s="96" t="s">
        <v>206</v>
      </c>
      <c r="H200" s="96" t="s">
        <v>206</v>
      </c>
      <c r="I200" s="96" t="s">
        <v>206</v>
      </c>
      <c r="J200" s="96" t="s">
        <v>206</v>
      </c>
      <c r="K200" s="96" t="s">
        <v>206</v>
      </c>
      <c r="L200" s="96" t="s">
        <v>206</v>
      </c>
      <c r="M200" s="96" t="s">
        <v>206</v>
      </c>
      <c r="N200" s="96" t="s">
        <v>206</v>
      </c>
      <c r="O200" s="96" t="s">
        <v>206</v>
      </c>
      <c r="P200" s="96" t="s">
        <v>206</v>
      </c>
      <c r="Q200" s="96" t="s">
        <v>206</v>
      </c>
      <c r="R200" s="96" t="s">
        <v>206</v>
      </c>
      <c r="S200" s="96" t="s">
        <v>206</v>
      </c>
      <c r="T200" s="96" t="s">
        <v>206</v>
      </c>
      <c r="U200" s="96" t="s">
        <v>206</v>
      </c>
      <c r="V200" s="96" t="s">
        <v>206</v>
      </c>
      <c r="W200" s="96" t="s">
        <v>206</v>
      </c>
      <c r="X200" s="96" t="s">
        <v>206</v>
      </c>
      <c r="Y200" s="96" t="s">
        <v>206</v>
      </c>
      <c r="Z200" s="96" t="s">
        <v>206</v>
      </c>
      <c r="AA200" s="96" t="s">
        <v>206</v>
      </c>
      <c r="AB200" s="96" t="s">
        <v>206</v>
      </c>
      <c r="AC200" s="96" t="s">
        <v>206</v>
      </c>
      <c r="AD200" s="96" t="s">
        <v>206</v>
      </c>
      <c r="AE200" s="96" t="s">
        <v>206</v>
      </c>
      <c r="AF200" s="96" t="s">
        <v>206</v>
      </c>
      <c r="AG200" s="96">
        <v>0</v>
      </c>
      <c r="AH200" s="96" t="s">
        <v>206</v>
      </c>
      <c r="AI200" s="96" t="s">
        <v>206</v>
      </c>
      <c r="AJ200" s="96" t="s">
        <v>206</v>
      </c>
      <c r="AK200" s="96" t="s">
        <v>206</v>
      </c>
      <c r="AL200" s="96" t="s">
        <v>206</v>
      </c>
      <c r="AM200" s="96" t="s">
        <v>206</v>
      </c>
      <c r="AN200" s="96" t="s">
        <v>206</v>
      </c>
      <c r="AO200" s="96" t="s">
        <v>206</v>
      </c>
      <c r="AP200" s="96" t="s">
        <v>206</v>
      </c>
      <c r="AQ200" s="96" t="s">
        <v>206</v>
      </c>
      <c r="AR200" s="96" t="s">
        <v>206</v>
      </c>
      <c r="AS200" s="96" t="s">
        <v>206</v>
      </c>
      <c r="AT200" s="96" t="s">
        <v>206</v>
      </c>
      <c r="AU200" s="96" t="s">
        <v>206</v>
      </c>
      <c r="AV200" s="96" t="s">
        <v>206</v>
      </c>
      <c r="AW200" s="96" t="s">
        <v>206</v>
      </c>
      <c r="AX200" s="96" t="s">
        <v>206</v>
      </c>
      <c r="AZ200" s="28"/>
    </row>
    <row r="201" spans="1:52" s="35" customFormat="1" ht="12.75" customHeight="1">
      <c r="A201" s="29"/>
      <c r="B201" s="30"/>
      <c r="C201" s="108" t="s">
        <v>128</v>
      </c>
      <c r="D201" s="108"/>
      <c r="E201" s="108" t="s">
        <v>197</v>
      </c>
      <c r="F201" s="96" t="s">
        <v>206</v>
      </c>
      <c r="G201" s="96" t="s">
        <v>206</v>
      </c>
      <c r="H201" s="96" t="s">
        <v>206</v>
      </c>
      <c r="I201" s="96" t="s">
        <v>206</v>
      </c>
      <c r="J201" s="96" t="s">
        <v>206</v>
      </c>
      <c r="K201" s="96" t="s">
        <v>206</v>
      </c>
      <c r="L201" s="96" t="s">
        <v>206</v>
      </c>
      <c r="M201" s="96" t="s">
        <v>206</v>
      </c>
      <c r="N201" s="96" t="s">
        <v>206</v>
      </c>
      <c r="O201" s="96" t="s">
        <v>206</v>
      </c>
      <c r="P201" s="96" t="s">
        <v>206</v>
      </c>
      <c r="Q201" s="96" t="s">
        <v>206</v>
      </c>
      <c r="R201" s="96" t="s">
        <v>206</v>
      </c>
      <c r="S201" s="96" t="s">
        <v>206</v>
      </c>
      <c r="T201" s="96" t="s">
        <v>206</v>
      </c>
      <c r="U201" s="96" t="s">
        <v>206</v>
      </c>
      <c r="V201" s="96" t="s">
        <v>206</v>
      </c>
      <c r="W201" s="96" t="s">
        <v>206</v>
      </c>
      <c r="X201" s="96" t="s">
        <v>206</v>
      </c>
      <c r="Y201" s="96" t="s">
        <v>206</v>
      </c>
      <c r="Z201" s="96" t="s">
        <v>206</v>
      </c>
      <c r="AA201" s="96" t="s">
        <v>206</v>
      </c>
      <c r="AB201" s="96" t="s">
        <v>206</v>
      </c>
      <c r="AC201" s="96" t="s">
        <v>206</v>
      </c>
      <c r="AD201" s="96" t="s">
        <v>206</v>
      </c>
      <c r="AE201" s="96" t="s">
        <v>206</v>
      </c>
      <c r="AF201" s="96" t="s">
        <v>206</v>
      </c>
      <c r="AG201" s="96">
        <v>6.2564837469250498E-2</v>
      </c>
      <c r="AH201" s="96" t="s">
        <v>206</v>
      </c>
      <c r="AI201" s="96" t="s">
        <v>206</v>
      </c>
      <c r="AJ201" s="96" t="s">
        <v>206</v>
      </c>
      <c r="AK201" s="96" t="s">
        <v>206</v>
      </c>
      <c r="AL201" s="96" t="s">
        <v>206</v>
      </c>
      <c r="AM201" s="96" t="s">
        <v>206</v>
      </c>
      <c r="AN201" s="96" t="s">
        <v>206</v>
      </c>
      <c r="AO201" s="96" t="s">
        <v>206</v>
      </c>
      <c r="AP201" s="96" t="s">
        <v>206</v>
      </c>
      <c r="AQ201" s="96" t="s">
        <v>206</v>
      </c>
      <c r="AR201" s="96" t="s">
        <v>206</v>
      </c>
      <c r="AS201" s="96" t="s">
        <v>206</v>
      </c>
      <c r="AT201" s="96" t="s">
        <v>206</v>
      </c>
      <c r="AU201" s="96" t="s">
        <v>206</v>
      </c>
      <c r="AV201" s="96" t="s">
        <v>206</v>
      </c>
      <c r="AW201" s="96" t="s">
        <v>206</v>
      </c>
      <c r="AX201" s="96" t="s">
        <v>206</v>
      </c>
      <c r="AZ201" s="28"/>
    </row>
    <row r="202" spans="1:52" s="35" customFormat="1">
      <c r="A202" s="29"/>
      <c r="B202" s="30"/>
      <c r="C202" s="31"/>
      <c r="D202" s="31"/>
      <c r="E202" s="116"/>
      <c r="F202" s="117"/>
      <c r="G202" s="118"/>
      <c r="H202" s="118"/>
      <c r="I202" s="118"/>
      <c r="J202" s="118"/>
      <c r="K202" s="118"/>
      <c r="L202" s="118"/>
      <c r="M202" s="118"/>
      <c r="N202" s="118"/>
      <c r="O202" s="118"/>
      <c r="P202" s="118"/>
      <c r="Q202" s="118"/>
      <c r="R202" s="118"/>
      <c r="S202" s="118"/>
      <c r="T202" s="118"/>
      <c r="U202" s="118"/>
      <c r="V202" s="118"/>
      <c r="W202" s="118"/>
      <c r="X202" s="118"/>
      <c r="Y202" s="118"/>
      <c r="Z202" s="118"/>
      <c r="AA202" s="118"/>
      <c r="AB202" s="118"/>
      <c r="AC202" s="118"/>
      <c r="AD202" s="118"/>
      <c r="AE202" s="118"/>
      <c r="AF202" s="118"/>
      <c r="AG202" s="118"/>
      <c r="AH202" s="118"/>
      <c r="AI202" s="118"/>
      <c r="AJ202" s="118"/>
      <c r="AK202" s="118"/>
      <c r="AL202" s="118"/>
      <c r="AM202" s="118"/>
      <c r="AN202" s="118"/>
      <c r="AO202" s="118"/>
      <c r="AP202" s="118"/>
      <c r="AQ202" s="118"/>
      <c r="AR202" s="118"/>
      <c r="AS202" s="118"/>
      <c r="AT202" s="118"/>
      <c r="AU202" s="118"/>
      <c r="AV202" s="118"/>
      <c r="AW202" s="118"/>
      <c r="AX202" s="118"/>
      <c r="AZ202" s="28"/>
    </row>
    <row r="203" spans="1:52" s="35" customFormat="1">
      <c r="A203" s="29"/>
      <c r="B203" s="30"/>
      <c r="C203" s="119"/>
      <c r="D203" s="31"/>
      <c r="E203" s="31"/>
      <c r="F203" s="120"/>
      <c r="G203" s="31"/>
      <c r="H203" s="31"/>
      <c r="I203" s="31"/>
      <c r="J203" s="31"/>
      <c r="K203" s="31"/>
      <c r="L203" s="31"/>
      <c r="M203" s="31"/>
      <c r="N203" s="31"/>
      <c r="O203" s="31"/>
      <c r="P203" s="31"/>
      <c r="Q203" s="31"/>
      <c r="R203" s="31"/>
      <c r="S203" s="31"/>
      <c r="T203" s="31"/>
      <c r="U203" s="31"/>
      <c r="V203" s="31"/>
      <c r="W203" s="31"/>
      <c r="X203" s="31"/>
      <c r="Y203" s="31"/>
      <c r="Z203" s="31"/>
      <c r="AA203" s="31"/>
      <c r="AB203" s="31"/>
      <c r="AC203" s="31"/>
      <c r="AD203" s="31"/>
      <c r="AE203" s="31"/>
      <c r="AF203" s="31"/>
      <c r="AG203" s="31"/>
      <c r="AH203" s="31"/>
      <c r="AI203" s="31"/>
      <c r="AJ203" s="121"/>
      <c r="AK203" s="31"/>
      <c r="AL203" s="31"/>
      <c r="AM203" s="31"/>
      <c r="AN203" s="31"/>
      <c r="AO203" s="31"/>
      <c r="AP203" s="31"/>
      <c r="AQ203" s="31"/>
      <c r="AR203" s="31"/>
      <c r="AS203" s="31"/>
      <c r="AT203" s="31"/>
      <c r="AU203" s="31"/>
      <c r="AV203" s="31"/>
      <c r="AW203" s="31"/>
      <c r="AX203" s="31"/>
      <c r="AZ203" s="28"/>
    </row>
    <row r="204" spans="1:52" s="35" customFormat="1">
      <c r="A204" s="29"/>
      <c r="B204" s="122">
        <v>7.2</v>
      </c>
      <c r="C204" s="123" t="s">
        <v>217</v>
      </c>
      <c r="D204" s="123"/>
      <c r="E204" s="31"/>
      <c r="F204" s="124">
        <v>41703</v>
      </c>
      <c r="G204" s="124">
        <v>38646</v>
      </c>
      <c r="H204" s="124">
        <v>38253</v>
      </c>
      <c r="I204" s="124">
        <v>39760</v>
      </c>
      <c r="J204" s="124">
        <v>44951</v>
      </c>
      <c r="K204" s="124">
        <v>45009</v>
      </c>
      <c r="L204" s="124">
        <v>45042</v>
      </c>
      <c r="M204" s="124">
        <v>38839</v>
      </c>
      <c r="N204" s="124">
        <v>38253</v>
      </c>
      <c r="O204" s="124">
        <v>38722</v>
      </c>
      <c r="P204" s="124">
        <v>38253</v>
      </c>
      <c r="Q204" s="124">
        <v>42732</v>
      </c>
      <c r="R204" s="124">
        <v>42832</v>
      </c>
      <c r="S204" s="124">
        <v>43014</v>
      </c>
      <c r="T204" s="124">
        <v>43350</v>
      </c>
      <c r="U204" s="124">
        <v>44323</v>
      </c>
      <c r="V204" s="124">
        <v>44790</v>
      </c>
      <c r="W204" s="124">
        <v>44914</v>
      </c>
      <c r="X204" s="124">
        <v>45084</v>
      </c>
      <c r="Y204" s="124">
        <v>37847</v>
      </c>
      <c r="Z204" s="124">
        <v>37301</v>
      </c>
      <c r="AA204" s="124">
        <v>39849</v>
      </c>
      <c r="AB204" s="124">
        <v>40359</v>
      </c>
      <c r="AC204" s="124">
        <v>41061</v>
      </c>
      <c r="AD204" s="124">
        <v>42012</v>
      </c>
      <c r="AE204" s="124">
        <v>43252</v>
      </c>
      <c r="AF204" s="124">
        <v>43418</v>
      </c>
      <c r="AG204" s="124">
        <v>43580</v>
      </c>
      <c r="AH204" s="124">
        <v>43635</v>
      </c>
      <c r="AI204" s="124">
        <v>43671</v>
      </c>
      <c r="AJ204" s="124">
        <v>44078</v>
      </c>
      <c r="AK204" s="124">
        <v>44182</v>
      </c>
      <c r="AL204" s="124">
        <v>44454</v>
      </c>
      <c r="AM204" s="124">
        <v>45273</v>
      </c>
      <c r="AN204" s="124">
        <v>45229</v>
      </c>
      <c r="AO204" s="124">
        <v>45320</v>
      </c>
      <c r="AP204" s="124">
        <v>45356</v>
      </c>
      <c r="AQ204" s="124">
        <v>45440</v>
      </c>
      <c r="AR204" s="124">
        <v>45461</v>
      </c>
      <c r="AS204" s="124">
        <v>45472</v>
      </c>
      <c r="AT204" s="124">
        <v>45546</v>
      </c>
      <c r="AU204" s="124">
        <v>45580</v>
      </c>
      <c r="AV204" s="124">
        <v>45600</v>
      </c>
      <c r="AW204" s="124">
        <v>45653</v>
      </c>
      <c r="AX204" s="124">
        <v>45698</v>
      </c>
      <c r="AZ204" s="28"/>
    </row>
    <row r="205" spans="1:52" s="35" customFormat="1">
      <c r="A205" s="29"/>
      <c r="B205" s="106"/>
      <c r="C205" s="123"/>
      <c r="D205" s="123"/>
      <c r="E205" s="31"/>
      <c r="F205" s="125"/>
      <c r="G205" s="31"/>
      <c r="H205" s="31"/>
      <c r="I205" s="31"/>
      <c r="J205" s="31"/>
      <c r="K205" s="31"/>
      <c r="L205" s="31"/>
      <c r="M205" s="126"/>
      <c r="N205" s="126"/>
      <c r="O205" s="31"/>
      <c r="P205" s="31"/>
      <c r="Q205" s="126"/>
      <c r="R205" s="31"/>
      <c r="S205" s="31"/>
      <c r="T205" s="31"/>
      <c r="U205" s="31"/>
      <c r="V205" s="31"/>
      <c r="W205" s="31"/>
      <c r="X205" s="31"/>
      <c r="Y205" s="31"/>
      <c r="Z205" s="31"/>
      <c r="AA205" s="31"/>
      <c r="AB205" s="31"/>
      <c r="AC205" s="31"/>
      <c r="AD205" s="31"/>
      <c r="AE205" s="31"/>
      <c r="AF205" s="31"/>
      <c r="AG205" s="31"/>
      <c r="AH205" s="31"/>
      <c r="AI205" s="31"/>
      <c r="AJ205" s="31"/>
      <c r="AK205" s="31"/>
      <c r="AL205" s="31"/>
      <c r="AM205" s="31"/>
      <c r="AN205" s="31"/>
      <c r="AO205" s="31"/>
      <c r="AP205" s="31"/>
      <c r="AQ205" s="31"/>
      <c r="AR205" s="31"/>
      <c r="AS205" s="31"/>
      <c r="AT205" s="31"/>
      <c r="AU205" s="31"/>
      <c r="AV205" s="31"/>
      <c r="AW205" s="31"/>
      <c r="AX205" s="31"/>
      <c r="AZ205" s="28"/>
    </row>
    <row r="206" spans="1:52" s="131" customFormat="1" ht="70.5" customHeight="1">
      <c r="A206" s="127"/>
      <c r="B206" s="128">
        <v>7.3</v>
      </c>
      <c r="C206" s="129" t="s">
        <v>218</v>
      </c>
      <c r="D206" s="129"/>
      <c r="E206" s="129"/>
      <c r="F206" s="130" t="s">
        <v>219</v>
      </c>
      <c r="G206" s="130" t="s">
        <v>220</v>
      </c>
      <c r="H206" s="130" t="s">
        <v>221</v>
      </c>
      <c r="I206" s="130" t="s">
        <v>222</v>
      </c>
      <c r="J206" s="130" t="s">
        <v>223</v>
      </c>
      <c r="K206" s="130" t="s">
        <v>224</v>
      </c>
      <c r="L206" s="130" t="s">
        <v>220</v>
      </c>
      <c r="M206" s="130" t="s">
        <v>225</v>
      </c>
      <c r="N206" s="130" t="s">
        <v>226</v>
      </c>
      <c r="O206" s="130" t="s">
        <v>227</v>
      </c>
      <c r="P206" s="130" t="s">
        <v>228</v>
      </c>
      <c r="Q206" s="130" t="s">
        <v>229</v>
      </c>
      <c r="R206" s="130" t="s">
        <v>230</v>
      </c>
      <c r="S206" s="130" t="s">
        <v>227</v>
      </c>
      <c r="T206" s="130" t="s">
        <v>231</v>
      </c>
      <c r="U206" s="130" t="s">
        <v>232</v>
      </c>
      <c r="V206" s="130" t="s">
        <v>227</v>
      </c>
      <c r="W206" s="130" t="s">
        <v>233</v>
      </c>
      <c r="X206" s="130" t="s">
        <v>227</v>
      </c>
      <c r="Y206" s="130" t="s">
        <v>234</v>
      </c>
      <c r="Z206" s="130" t="s">
        <v>235</v>
      </c>
      <c r="AA206" s="130" t="s">
        <v>236</v>
      </c>
      <c r="AB206" s="130" t="s">
        <v>237</v>
      </c>
      <c r="AC206" s="130" t="s">
        <v>238</v>
      </c>
      <c r="AD206" s="130" t="s">
        <v>239</v>
      </c>
      <c r="AE206" s="130" t="s">
        <v>240</v>
      </c>
      <c r="AF206" s="130" t="s">
        <v>241</v>
      </c>
      <c r="AG206" s="130" t="s">
        <v>242</v>
      </c>
      <c r="AH206" s="130" t="s">
        <v>243</v>
      </c>
      <c r="AI206" s="130" t="s">
        <v>244</v>
      </c>
      <c r="AJ206" s="130" t="s">
        <v>245</v>
      </c>
      <c r="AK206" s="130" t="s">
        <v>246</v>
      </c>
      <c r="AL206" s="130" t="s">
        <v>247</v>
      </c>
      <c r="AM206" s="130" t="s">
        <v>248</v>
      </c>
      <c r="AN206" s="130" t="s">
        <v>249</v>
      </c>
      <c r="AO206" s="130" t="s">
        <v>250</v>
      </c>
      <c r="AP206" s="130" t="s">
        <v>227</v>
      </c>
      <c r="AQ206" s="130" t="s">
        <v>251</v>
      </c>
      <c r="AR206" s="130" t="s">
        <v>252</v>
      </c>
      <c r="AS206" s="130" t="s">
        <v>253</v>
      </c>
      <c r="AT206" s="130" t="s">
        <v>254</v>
      </c>
      <c r="AU206" s="130" t="s">
        <v>255</v>
      </c>
      <c r="AV206" s="130" t="s">
        <v>256</v>
      </c>
      <c r="AW206" s="130" t="s">
        <v>254</v>
      </c>
      <c r="AX206" s="130" t="s">
        <v>257</v>
      </c>
      <c r="AZ206" s="28"/>
    </row>
    <row r="207" spans="1:52" s="131" customFormat="1">
      <c r="A207" s="127" t="s">
        <v>258</v>
      </c>
      <c r="B207" s="132"/>
      <c r="C207" s="133"/>
      <c r="D207" s="133"/>
      <c r="E207" s="133"/>
      <c r="F207" s="134"/>
      <c r="G207" s="134"/>
      <c r="H207" s="133"/>
      <c r="I207" s="133"/>
      <c r="J207" s="133"/>
      <c r="K207" s="133"/>
      <c r="L207" s="133"/>
      <c r="M207" s="135"/>
      <c r="N207" s="135"/>
      <c r="O207" s="133"/>
      <c r="P207" s="133"/>
      <c r="Q207" s="133"/>
      <c r="R207" s="133"/>
      <c r="S207" s="133"/>
      <c r="T207" s="133"/>
      <c r="U207" s="133"/>
      <c r="V207" s="133"/>
      <c r="W207" s="133"/>
      <c r="X207" s="133"/>
      <c r="Y207" s="133"/>
      <c r="Z207" s="133"/>
      <c r="AA207" s="133"/>
      <c r="AB207" s="133"/>
      <c r="AC207" s="133"/>
      <c r="AD207" s="133"/>
      <c r="AE207" s="133"/>
      <c r="AF207" s="133"/>
      <c r="AG207" s="133"/>
      <c r="AH207" s="133"/>
      <c r="AI207" s="133"/>
      <c r="AJ207" s="133"/>
      <c r="AK207" s="133"/>
      <c r="AL207" s="133"/>
      <c r="AM207" s="133"/>
      <c r="AN207" s="133"/>
      <c r="AO207" s="133"/>
      <c r="AP207" s="133"/>
      <c r="AQ207" s="133"/>
      <c r="AR207" s="133"/>
      <c r="AS207" s="133"/>
      <c r="AT207" s="133"/>
      <c r="AU207" s="133"/>
      <c r="AV207" s="133"/>
      <c r="AW207" s="133"/>
      <c r="AX207" s="133"/>
      <c r="AZ207" s="28"/>
    </row>
    <row r="208" spans="1:52" s="131" customFormat="1">
      <c r="A208" s="127"/>
      <c r="B208" s="136">
        <v>7.4</v>
      </c>
      <c r="C208" s="133" t="s">
        <v>259</v>
      </c>
      <c r="D208" s="133"/>
      <c r="E208" s="133"/>
      <c r="F208" s="137"/>
      <c r="G208" s="137"/>
      <c r="H208" s="138"/>
      <c r="I208" s="138"/>
      <c r="J208" s="138"/>
      <c r="K208" s="138"/>
      <c r="L208" s="138"/>
      <c r="M208" s="138"/>
      <c r="N208" s="138"/>
      <c r="O208" s="138"/>
      <c r="P208" s="138"/>
      <c r="Q208" s="138"/>
      <c r="R208" s="139"/>
      <c r="S208" s="139"/>
      <c r="T208" s="139"/>
      <c r="U208" s="139"/>
      <c r="V208" s="139"/>
      <c r="W208" s="139"/>
      <c r="X208" s="139"/>
      <c r="Y208" s="139"/>
      <c r="Z208" s="139"/>
      <c r="AA208" s="139"/>
      <c r="AB208" s="139"/>
      <c r="AC208" s="139"/>
      <c r="AD208" s="139"/>
      <c r="AE208" s="139"/>
      <c r="AF208" s="139"/>
      <c r="AG208" s="139"/>
      <c r="AH208" s="139"/>
      <c r="AI208" s="139"/>
      <c r="AJ208" s="139"/>
      <c r="AK208" s="139"/>
      <c r="AL208" s="139"/>
      <c r="AM208" s="139"/>
      <c r="AN208" s="139"/>
      <c r="AO208" s="139"/>
      <c r="AP208" s="139"/>
      <c r="AQ208" s="139"/>
      <c r="AR208" s="139"/>
      <c r="AS208" s="139"/>
      <c r="AT208" s="139"/>
      <c r="AU208" s="139"/>
      <c r="AV208" s="139"/>
      <c r="AW208" s="139"/>
      <c r="AX208" s="139"/>
      <c r="AZ208" s="28"/>
    </row>
    <row r="209" spans="1:52" s="35" customFormat="1">
      <c r="A209" s="140" t="s">
        <v>258</v>
      </c>
      <c r="B209" s="141" t="s">
        <v>202</v>
      </c>
      <c r="C209" s="68" t="s">
        <v>203</v>
      </c>
      <c r="D209" s="68"/>
      <c r="E209" s="68" t="s">
        <v>197</v>
      </c>
      <c r="F209" s="96" t="s">
        <v>206</v>
      </c>
      <c r="G209" s="96">
        <v>3.7714951142216596E-2</v>
      </c>
      <c r="H209" s="96">
        <v>3.7743432912576501E-2</v>
      </c>
      <c r="I209" s="96">
        <v>3.8760078765150502E-2</v>
      </c>
      <c r="J209" s="96">
        <v>3.5406430856923098E-2</v>
      </c>
      <c r="K209" s="96">
        <v>3.7612015650637404E-2</v>
      </c>
      <c r="L209" s="96" t="s">
        <v>206</v>
      </c>
      <c r="M209" s="96">
        <v>-0.141457810209347</v>
      </c>
      <c r="N209" s="96">
        <v>-0.101852065018511</v>
      </c>
      <c r="O209" s="96">
        <v>-0.11692805723994899</v>
      </c>
      <c r="P209" s="96">
        <v>1.63896930526783E-2</v>
      </c>
      <c r="Q209" s="96">
        <v>4.3904680018882002E-2</v>
      </c>
      <c r="R209" s="96">
        <v>-5.7223688799229198E-2</v>
      </c>
      <c r="S209" s="96">
        <v>-0.11692805723994899</v>
      </c>
      <c r="T209" s="96">
        <v>-0.16182941281291799</v>
      </c>
      <c r="U209" s="96">
        <v>1.5167305657861599E-3</v>
      </c>
      <c r="V209" s="96">
        <v>-0.11692805723994899</v>
      </c>
      <c r="W209" s="96">
        <v>-4.5642203544113608E-2</v>
      </c>
      <c r="X209" s="96">
        <v>-0.11692805723994899</v>
      </c>
      <c r="Y209" s="96">
        <v>-0.129934151886723</v>
      </c>
      <c r="Z209" s="96">
        <v>4.09676004650152E-2</v>
      </c>
      <c r="AA209" s="96">
        <v>3.5314911873639596E-2</v>
      </c>
      <c r="AB209" s="96">
        <v>3.8947997226496098E-2</v>
      </c>
      <c r="AC209" s="96">
        <v>2.5450462979680802E-2</v>
      </c>
      <c r="AD209" s="96">
        <v>4.1339428643327999E-2</v>
      </c>
      <c r="AE209" s="96">
        <v>3.6739413524844902E-2</v>
      </c>
      <c r="AF209" s="96">
        <v>-2.4245690333579598E-2</v>
      </c>
      <c r="AG209" s="96">
        <v>3.2400508308416495E-2</v>
      </c>
      <c r="AH209" s="96">
        <v>3.6136430992799201E-2</v>
      </c>
      <c r="AI209" s="96">
        <v>-3.8545810657306702E-3</v>
      </c>
      <c r="AJ209" s="96">
        <v>-0.110557487284012</v>
      </c>
      <c r="AK209" s="96">
        <v>3.6536471093183899E-2</v>
      </c>
      <c r="AL209" s="96">
        <v>-0.11841143044949201</v>
      </c>
      <c r="AM209" s="96">
        <v>0.20291040758950601</v>
      </c>
      <c r="AN209" s="96">
        <v>-0.17818884653504699</v>
      </c>
      <c r="AO209" s="96">
        <v>-8.3826280226620101E-2</v>
      </c>
      <c r="AP209" s="96">
        <v>-0.11692805723994899</v>
      </c>
      <c r="AQ209" s="96">
        <v>-5.7223688799229198E-2</v>
      </c>
      <c r="AR209" s="96">
        <v>-2.6675439923676398E-2</v>
      </c>
      <c r="AS209" s="96">
        <v>-0.15936460745262601</v>
      </c>
      <c r="AT209" s="96">
        <v>-0.23449857633286414</v>
      </c>
      <c r="AU209" s="96" t="s">
        <v>206</v>
      </c>
      <c r="AV209" s="96" t="s">
        <v>206</v>
      </c>
      <c r="AW209" s="96" t="s">
        <v>206</v>
      </c>
      <c r="AX209" s="96" t="s">
        <v>206</v>
      </c>
      <c r="AZ209" s="28"/>
    </row>
    <row r="210" spans="1:52" s="35" customFormat="1">
      <c r="A210" s="140" t="s">
        <v>258</v>
      </c>
      <c r="B210" s="141" t="s">
        <v>208</v>
      </c>
      <c r="C210" s="142" t="s">
        <v>210</v>
      </c>
      <c r="D210" s="142"/>
      <c r="E210" s="68" t="s">
        <v>197</v>
      </c>
      <c r="F210" s="96" t="s">
        <v>206</v>
      </c>
      <c r="G210" s="96">
        <v>7.6308363676096613E-2</v>
      </c>
      <c r="H210" s="96">
        <v>8.7861975010376625E-2</v>
      </c>
      <c r="I210" s="96">
        <v>7.9587693874206389E-2</v>
      </c>
      <c r="J210" s="96">
        <v>8.364594579757334E-2</v>
      </c>
      <c r="K210" s="96">
        <v>9.0694403905856369E-2</v>
      </c>
      <c r="L210" s="96" t="s">
        <v>206</v>
      </c>
      <c r="M210" s="96">
        <v>8.1673776817244637E-2</v>
      </c>
      <c r="N210" s="96">
        <v>6.1446184302923701E-2</v>
      </c>
      <c r="O210" s="96">
        <v>6.3731198791055599E-2</v>
      </c>
      <c r="P210" s="96">
        <v>8.5436097314534276E-2</v>
      </c>
      <c r="Q210" s="96">
        <v>7.6480763547226216E-2</v>
      </c>
      <c r="R210" s="96">
        <v>7.3635124836443522E-2</v>
      </c>
      <c r="S210" s="96">
        <v>6.3731198791055599E-2</v>
      </c>
      <c r="T210" s="96">
        <v>6.8784783878156563E-2</v>
      </c>
      <c r="U210" s="96">
        <v>9.8724349711053497E-2</v>
      </c>
      <c r="V210" s="96">
        <v>6.3731198791055599E-2</v>
      </c>
      <c r="W210" s="96">
        <v>0.1082685211784231</v>
      </c>
      <c r="X210" s="96">
        <v>6.3731198791055599E-2</v>
      </c>
      <c r="Y210" s="96">
        <v>6.8830309795633315E-2</v>
      </c>
      <c r="Z210" s="96">
        <v>9.9075983233568365E-2</v>
      </c>
      <c r="AA210" s="96">
        <v>7.242743050067868E-2</v>
      </c>
      <c r="AB210" s="96">
        <v>8.0566919815203489E-2</v>
      </c>
      <c r="AC210" s="96">
        <v>0.20667049478418995</v>
      </c>
      <c r="AD210" s="96">
        <v>8.4026298429320287E-2</v>
      </c>
      <c r="AE210" s="96">
        <v>7.5335134383748503E-2</v>
      </c>
      <c r="AF210" s="96">
        <v>7.8451210313760456E-2</v>
      </c>
      <c r="AG210" s="96">
        <v>6.6475699160557733E-2</v>
      </c>
      <c r="AH210" s="96">
        <v>7.3671016514683441E-2</v>
      </c>
      <c r="AI210" s="96">
        <v>7.7597092226914688E-2</v>
      </c>
      <c r="AJ210" s="96">
        <v>6.1427453788087005E-2</v>
      </c>
      <c r="AK210" s="96">
        <v>7.5584694191885182E-2</v>
      </c>
      <c r="AL210" s="96">
        <v>5.9644012304525873E-2</v>
      </c>
      <c r="AM210" s="96">
        <v>0.4586875151475982</v>
      </c>
      <c r="AN210" s="96">
        <v>6.0176718215488867E-2</v>
      </c>
      <c r="AO210" s="96">
        <v>6.6535877833331147E-2</v>
      </c>
      <c r="AP210" s="96">
        <v>6.3731198791055599E-2</v>
      </c>
      <c r="AQ210" s="96" t="s">
        <v>206</v>
      </c>
      <c r="AR210" s="96" t="s">
        <v>206</v>
      </c>
      <c r="AS210" s="96" t="s">
        <v>206</v>
      </c>
      <c r="AT210" s="96" t="s">
        <v>206</v>
      </c>
      <c r="AU210" s="96" t="s">
        <v>206</v>
      </c>
      <c r="AV210" s="96" t="s">
        <v>206</v>
      </c>
      <c r="AW210" s="96" t="s">
        <v>206</v>
      </c>
      <c r="AX210" s="96" t="s">
        <v>206</v>
      </c>
      <c r="AZ210" s="28"/>
    </row>
    <row r="211" spans="1:52" s="35" customFormat="1">
      <c r="A211" s="140" t="s">
        <v>258</v>
      </c>
      <c r="B211" s="141" t="s">
        <v>260</v>
      </c>
      <c r="C211" s="142" t="s">
        <v>212</v>
      </c>
      <c r="D211" s="142"/>
      <c r="E211" s="68" t="s">
        <v>197</v>
      </c>
      <c r="F211" s="96" t="s">
        <v>206</v>
      </c>
      <c r="G211" s="96">
        <v>6.7992691868028032E-2</v>
      </c>
      <c r="H211" s="96">
        <v>6.6941369376918747E-2</v>
      </c>
      <c r="I211" s="96">
        <v>6.4555122693821243E-2</v>
      </c>
      <c r="J211" s="96" t="s">
        <v>206</v>
      </c>
      <c r="K211" s="96" t="s">
        <v>206</v>
      </c>
      <c r="L211" s="96" t="s">
        <v>206</v>
      </c>
      <c r="M211" s="96">
        <v>0.20514103669616013</v>
      </c>
      <c r="N211" s="96">
        <v>0.12071304509686097</v>
      </c>
      <c r="O211" s="96">
        <v>0.13847722495900316</v>
      </c>
      <c r="P211" s="96">
        <v>8.0066035245343947E-2</v>
      </c>
      <c r="Q211" s="96">
        <v>6.9885442530013719E-2</v>
      </c>
      <c r="R211" s="96">
        <v>0.1138026965386494</v>
      </c>
      <c r="S211" s="96">
        <v>0.13847722495900316</v>
      </c>
      <c r="T211" s="96">
        <v>0.17382507800766311</v>
      </c>
      <c r="U211" s="96">
        <v>0.12007378142957847</v>
      </c>
      <c r="V211" s="96" t="s">
        <v>206</v>
      </c>
      <c r="W211" s="96" t="s">
        <v>206</v>
      </c>
      <c r="X211" s="96" t="s">
        <v>206</v>
      </c>
      <c r="Y211" s="96">
        <v>0.15778226288934194</v>
      </c>
      <c r="Z211" s="96">
        <v>7.5709129538480191E-2</v>
      </c>
      <c r="AA211" s="96">
        <v>6.7521414737225838E-2</v>
      </c>
      <c r="AB211" s="96">
        <v>6.5141875153416517E-2</v>
      </c>
      <c r="AC211" s="96">
        <v>0.1457066017161186</v>
      </c>
      <c r="AD211" s="96">
        <v>7.3444657128100888E-2</v>
      </c>
      <c r="AE211" s="96">
        <v>6.9450659733948594E-2</v>
      </c>
      <c r="AF211" s="96">
        <v>9.479035418327042E-2</v>
      </c>
      <c r="AG211" s="96">
        <v>6.3372077073632793E-2</v>
      </c>
      <c r="AH211" s="96">
        <v>6.8950197452953388E-2</v>
      </c>
      <c r="AI211" s="96">
        <v>8.7805855698024793E-2</v>
      </c>
      <c r="AJ211" s="96">
        <v>0.13454122781630184</v>
      </c>
      <c r="AK211" s="96">
        <v>6.3304494809463874E-2</v>
      </c>
      <c r="AL211" s="96">
        <v>0.13733411405456808</v>
      </c>
      <c r="AM211" s="96" t="s">
        <v>206</v>
      </c>
      <c r="AN211" s="96" t="s">
        <v>206</v>
      </c>
      <c r="AO211" s="96" t="s">
        <v>206</v>
      </c>
      <c r="AP211" s="96" t="s">
        <v>206</v>
      </c>
      <c r="AQ211" s="96" t="s">
        <v>206</v>
      </c>
      <c r="AR211" s="96" t="s">
        <v>206</v>
      </c>
      <c r="AS211" s="96" t="s">
        <v>206</v>
      </c>
      <c r="AT211" s="96" t="s">
        <v>206</v>
      </c>
      <c r="AU211" s="96" t="s">
        <v>206</v>
      </c>
      <c r="AV211" s="96" t="s">
        <v>206</v>
      </c>
      <c r="AW211" s="96" t="s">
        <v>206</v>
      </c>
      <c r="AX211" s="96" t="s">
        <v>206</v>
      </c>
      <c r="AZ211" s="28"/>
    </row>
    <row r="212" spans="1:52" s="35" customFormat="1">
      <c r="A212" s="140" t="s">
        <v>258</v>
      </c>
      <c r="B212" s="141" t="s">
        <v>261</v>
      </c>
      <c r="C212" s="142" t="s">
        <v>214</v>
      </c>
      <c r="D212" s="142"/>
      <c r="E212" s="68" t="s">
        <v>197</v>
      </c>
      <c r="F212" s="96" t="s">
        <v>206</v>
      </c>
      <c r="G212" s="96">
        <v>6.1163435545347422E-2</v>
      </c>
      <c r="H212" s="96">
        <v>6.5519411616608236E-2</v>
      </c>
      <c r="I212" s="96">
        <v>6.5079146794879916E-2</v>
      </c>
      <c r="J212" s="96" t="s">
        <v>206</v>
      </c>
      <c r="K212" s="96" t="s">
        <v>206</v>
      </c>
      <c r="L212" s="96" t="s">
        <v>206</v>
      </c>
      <c r="M212" s="96">
        <v>0.3455350732500912</v>
      </c>
      <c r="N212" s="96">
        <v>0.2378055089831794</v>
      </c>
      <c r="O212" s="96">
        <v>0.26218870577424269</v>
      </c>
      <c r="P212" s="96">
        <v>9.4480995368228626E-2</v>
      </c>
      <c r="Q212" s="96">
        <v>5.4069195791753399E-2</v>
      </c>
      <c r="R212" s="96">
        <v>0.18988709553464944</v>
      </c>
      <c r="S212" s="96">
        <v>0.26218870577424269</v>
      </c>
      <c r="T212" s="96">
        <v>0.22629280265645016</v>
      </c>
      <c r="U212" s="96" t="s">
        <v>206</v>
      </c>
      <c r="V212" s="96" t="s">
        <v>206</v>
      </c>
      <c r="W212" s="96" t="s">
        <v>206</v>
      </c>
      <c r="X212" s="96" t="s">
        <v>206</v>
      </c>
      <c r="Y212" s="96">
        <v>0.2996308976116584</v>
      </c>
      <c r="Z212" s="96">
        <v>6.6655592567234523E-2</v>
      </c>
      <c r="AA212" s="96">
        <v>5.505557081035839E-2</v>
      </c>
      <c r="AB212" s="96">
        <v>6.2833288100236251E-2</v>
      </c>
      <c r="AC212" s="96">
        <v>0.22773297537774551</v>
      </c>
      <c r="AD212" s="96">
        <v>7.5708821750095856E-2</v>
      </c>
      <c r="AE212" s="96">
        <v>5.9908573474720894E-2</v>
      </c>
      <c r="AF212" s="96">
        <v>0.15383478855987076</v>
      </c>
      <c r="AG212" s="96">
        <v>5.0789846117676118E-2</v>
      </c>
      <c r="AH212" s="96">
        <v>5.8237023725573378E-2</v>
      </c>
      <c r="AI212" s="96">
        <v>0.1233183208028137</v>
      </c>
      <c r="AJ212" s="96" t="s">
        <v>206</v>
      </c>
      <c r="AK212" s="96" t="s">
        <v>206</v>
      </c>
      <c r="AL212" s="96" t="s">
        <v>206</v>
      </c>
      <c r="AM212" s="96" t="s">
        <v>206</v>
      </c>
      <c r="AN212" s="96" t="s">
        <v>206</v>
      </c>
      <c r="AO212" s="96" t="s">
        <v>206</v>
      </c>
      <c r="AP212" s="96" t="s">
        <v>206</v>
      </c>
      <c r="AQ212" s="96" t="s">
        <v>206</v>
      </c>
      <c r="AR212" s="96" t="s">
        <v>206</v>
      </c>
      <c r="AS212" s="96" t="s">
        <v>206</v>
      </c>
      <c r="AT212" s="96" t="s">
        <v>206</v>
      </c>
      <c r="AU212" s="96" t="s">
        <v>206</v>
      </c>
      <c r="AV212" s="96" t="s">
        <v>206</v>
      </c>
      <c r="AW212" s="96" t="s">
        <v>206</v>
      </c>
      <c r="AX212" s="96" t="s">
        <v>206</v>
      </c>
      <c r="AZ212" s="28"/>
    </row>
    <row r="213" spans="1:52" s="35" customFormat="1">
      <c r="A213" s="140" t="s">
        <v>258</v>
      </c>
      <c r="B213" s="141" t="s">
        <v>262</v>
      </c>
      <c r="C213" s="142" t="s">
        <v>263</v>
      </c>
      <c r="D213" s="142"/>
      <c r="E213" s="68" t="s">
        <v>197</v>
      </c>
      <c r="F213" s="96" t="s">
        <v>206</v>
      </c>
      <c r="G213" s="96">
        <v>7.2899354616399847E-2</v>
      </c>
      <c r="H213" s="96">
        <v>7.7636788838484794E-2</v>
      </c>
      <c r="I213" s="96">
        <v>8.0933999319648967E-2</v>
      </c>
      <c r="J213" s="96">
        <v>7.8674795301345801E-2</v>
      </c>
      <c r="K213" s="96">
        <v>8.8835756322656056E-2</v>
      </c>
      <c r="L213" s="96" t="s">
        <v>206</v>
      </c>
      <c r="M213" s="96">
        <v>0.14432426061058901</v>
      </c>
      <c r="N213" s="96">
        <v>0.15247827372433953</v>
      </c>
      <c r="O213" s="96">
        <v>0.13028180068147921</v>
      </c>
      <c r="P213" s="96">
        <v>8.6455415647108888E-2</v>
      </c>
      <c r="Q213" s="96">
        <v>5.2993329154752189E-2</v>
      </c>
      <c r="R213" s="96">
        <v>0.12272067542307363</v>
      </c>
      <c r="S213" s="96">
        <v>0.13779353204976297</v>
      </c>
      <c r="T213" s="96">
        <v>0.12801356415056131</v>
      </c>
      <c r="U213" s="96">
        <v>0.10931357691296828</v>
      </c>
      <c r="V213" s="96">
        <v>0.14280518233044814</v>
      </c>
      <c r="W213" s="96">
        <v>0.15434559487220167</v>
      </c>
      <c r="X213" s="96">
        <v>0.18225105137266653</v>
      </c>
      <c r="Y213" s="96" t="s">
        <v>206</v>
      </c>
      <c r="Z213" s="96">
        <v>7.5622472439803357E-2</v>
      </c>
      <c r="AA213" s="96">
        <v>6.7195018223637382E-2</v>
      </c>
      <c r="AB213" s="96">
        <v>7.6362512689495565E-2</v>
      </c>
      <c r="AC213" s="96">
        <v>0.16300841980954428</v>
      </c>
      <c r="AD213" s="96">
        <v>8.214135069163063E-2</v>
      </c>
      <c r="AE213" s="96">
        <v>6.4639577421826688E-2</v>
      </c>
      <c r="AF213" s="96">
        <v>0.11799552870459372</v>
      </c>
      <c r="AG213" s="96">
        <v>5.0979503414738891E-2</v>
      </c>
      <c r="AH213" s="96">
        <v>5.9427033050241773E-2</v>
      </c>
      <c r="AI213" s="96">
        <v>9.7312311337648824E-2</v>
      </c>
      <c r="AJ213" s="96">
        <v>0.20391145090564256</v>
      </c>
      <c r="AK213" s="96">
        <v>5.5214275723665107E-2</v>
      </c>
      <c r="AL213" s="96">
        <v>0.11407156087728376</v>
      </c>
      <c r="AM213" s="96">
        <v>0.35346618834578414</v>
      </c>
      <c r="AN213" s="96">
        <v>0.18063632917975525</v>
      </c>
      <c r="AO213" s="96">
        <v>8.2106136509902505E-2</v>
      </c>
      <c r="AP213" s="96">
        <v>5.3469852778414199E-2</v>
      </c>
      <c r="AQ213" s="96">
        <v>3.6233323112384613E-2</v>
      </c>
      <c r="AR213" s="96">
        <v>2.5740105306835383E-2</v>
      </c>
      <c r="AS213" s="96">
        <v>-0.10760461830247309</v>
      </c>
      <c r="AT213" s="96">
        <v>-9.0037330285362233E-2</v>
      </c>
      <c r="AU213" s="96">
        <v>-0.24700206251059689</v>
      </c>
      <c r="AV213" s="96">
        <v>-7.7832108044841974E-2</v>
      </c>
      <c r="AW213" s="96">
        <v>-9.1135143626619217E-2</v>
      </c>
      <c r="AX213" s="96">
        <v>4.6440911067681834E-2</v>
      </c>
      <c r="AZ213" s="28"/>
    </row>
    <row r="214" spans="1:52">
      <c r="B214" s="143"/>
      <c r="C214" s="144"/>
      <c r="D214" s="144"/>
      <c r="E214" s="26"/>
      <c r="F214" s="96"/>
      <c r="G214" s="96"/>
      <c r="H214" s="96"/>
      <c r="I214" s="96"/>
      <c r="J214" s="96"/>
      <c r="K214" s="96"/>
      <c r="L214" s="96"/>
      <c r="M214" s="96"/>
      <c r="N214" s="96"/>
      <c r="O214" s="96"/>
      <c r="P214" s="96"/>
      <c r="Q214" s="96"/>
      <c r="R214" s="96"/>
      <c r="S214" s="96"/>
      <c r="T214" s="96"/>
      <c r="U214" s="96"/>
      <c r="V214" s="96"/>
      <c r="W214" s="96"/>
      <c r="X214" s="96"/>
      <c r="Y214" s="96"/>
      <c r="Z214" s="96"/>
      <c r="AA214" s="96"/>
      <c r="AB214" s="96"/>
      <c r="AC214" s="96"/>
      <c r="AD214" s="96"/>
      <c r="AE214" s="96"/>
      <c r="AF214" s="96"/>
      <c r="AG214" s="96"/>
      <c r="AH214" s="96"/>
      <c r="AI214" s="96"/>
      <c r="AJ214" s="96"/>
      <c r="AK214" s="96"/>
      <c r="AL214" s="96"/>
      <c r="AM214" s="96"/>
      <c r="AN214" s="96"/>
      <c r="AO214" s="96"/>
      <c r="AP214" s="96"/>
      <c r="AQ214" s="96"/>
      <c r="AR214" s="96"/>
      <c r="AS214" s="96"/>
      <c r="AT214" s="96"/>
      <c r="AU214" s="96"/>
      <c r="AV214" s="96"/>
      <c r="AW214" s="96"/>
      <c r="AX214" s="96"/>
      <c r="AZ214" s="28"/>
    </row>
    <row r="215" spans="1:52">
      <c r="B215" s="145">
        <v>8</v>
      </c>
      <c r="C215" s="58" t="s">
        <v>264</v>
      </c>
      <c r="D215" s="58"/>
      <c r="E215" s="58" t="s">
        <v>95</v>
      </c>
      <c r="F215" s="146">
        <v>0</v>
      </c>
      <c r="G215" s="146">
        <v>0</v>
      </c>
      <c r="H215" s="146">
        <v>0</v>
      </c>
      <c r="I215" s="146">
        <v>0</v>
      </c>
      <c r="J215" s="146">
        <v>0</v>
      </c>
      <c r="K215" s="146">
        <v>0</v>
      </c>
      <c r="L215" s="146">
        <v>0</v>
      </c>
      <c r="M215" s="146">
        <v>0</v>
      </c>
      <c r="N215" s="146">
        <v>0</v>
      </c>
      <c r="O215" s="146">
        <v>0</v>
      </c>
      <c r="P215" s="146">
        <v>0</v>
      </c>
      <c r="Q215" s="146">
        <v>0</v>
      </c>
      <c r="R215" s="146">
        <v>0</v>
      </c>
      <c r="S215" s="146">
        <v>0</v>
      </c>
      <c r="T215" s="146">
        <v>0</v>
      </c>
      <c r="U215" s="146">
        <v>0</v>
      </c>
      <c r="V215" s="146">
        <v>0</v>
      </c>
      <c r="W215" s="146">
        <v>0</v>
      </c>
      <c r="X215" s="146">
        <v>0</v>
      </c>
      <c r="Y215" s="146">
        <v>0</v>
      </c>
      <c r="Z215" s="146">
        <v>0</v>
      </c>
      <c r="AA215" s="146">
        <v>0</v>
      </c>
      <c r="AB215" s="146">
        <v>0</v>
      </c>
      <c r="AC215" s="146">
        <v>0</v>
      </c>
      <c r="AD215" s="146">
        <v>0</v>
      </c>
      <c r="AE215" s="146">
        <v>0</v>
      </c>
      <c r="AF215" s="146">
        <v>0</v>
      </c>
      <c r="AG215" s="146">
        <v>0</v>
      </c>
      <c r="AH215" s="146">
        <v>0</v>
      </c>
      <c r="AI215" s="146">
        <v>0</v>
      </c>
      <c r="AJ215" s="146">
        <v>0</v>
      </c>
      <c r="AK215" s="146">
        <v>0</v>
      </c>
      <c r="AL215" s="146">
        <v>0</v>
      </c>
      <c r="AM215" s="146">
        <v>0</v>
      </c>
      <c r="AN215" s="146">
        <v>0</v>
      </c>
      <c r="AO215" s="146">
        <v>0</v>
      </c>
      <c r="AP215" s="146">
        <v>0</v>
      </c>
      <c r="AQ215" s="146">
        <v>0</v>
      </c>
      <c r="AR215" s="146">
        <v>0</v>
      </c>
      <c r="AS215" s="146">
        <v>0</v>
      </c>
      <c r="AT215" s="146">
        <v>0</v>
      </c>
      <c r="AU215" s="146">
        <v>0</v>
      </c>
      <c r="AV215" s="146">
        <v>0</v>
      </c>
      <c r="AW215" s="146">
        <v>0</v>
      </c>
      <c r="AX215" s="146">
        <v>0</v>
      </c>
      <c r="AZ215" s="28"/>
    </row>
    <row r="216" spans="1:52">
      <c r="B216" s="23"/>
      <c r="C216" s="26"/>
      <c r="D216" s="26"/>
      <c r="E216" s="26"/>
      <c r="F216" s="147"/>
      <c r="G216" s="26"/>
      <c r="H216" s="26"/>
      <c r="I216" s="26"/>
      <c r="J216" s="26"/>
      <c r="K216" s="26"/>
      <c r="L216" s="26"/>
      <c r="M216" s="26"/>
      <c r="N216" s="26"/>
      <c r="O216" s="26"/>
      <c r="P216" s="26"/>
      <c r="Q216" s="26"/>
      <c r="R216" s="26"/>
      <c r="S216" s="26"/>
      <c r="T216" s="26"/>
      <c r="U216" s="26"/>
      <c r="V216" s="26"/>
      <c r="W216" s="26"/>
      <c r="X216" s="26"/>
      <c r="Y216" s="26"/>
      <c r="Z216" s="26"/>
      <c r="AA216" s="26"/>
      <c r="AB216" s="26"/>
      <c r="AC216" s="26"/>
      <c r="AD216" s="26"/>
      <c r="AE216" s="26"/>
      <c r="AF216" s="26"/>
      <c r="AG216" s="26"/>
      <c r="AH216" s="26"/>
      <c r="AI216" s="26"/>
      <c r="AJ216" s="26"/>
      <c r="AK216" s="26"/>
      <c r="AL216" s="26"/>
      <c r="AM216" s="26"/>
      <c r="AN216" s="26"/>
      <c r="AO216" s="26"/>
      <c r="AP216" s="26"/>
      <c r="AQ216" s="26"/>
      <c r="AR216" s="26"/>
      <c r="AS216" s="26"/>
      <c r="AT216" s="26"/>
      <c r="AU216" s="26"/>
      <c r="AV216" s="26"/>
      <c r="AW216" s="26"/>
      <c r="AX216" s="26"/>
      <c r="AZ216" s="28"/>
    </row>
    <row r="217" spans="1:52" s="10" customFormat="1">
      <c r="A217" s="148"/>
      <c r="B217" s="149">
        <v>9</v>
      </c>
      <c r="C217" s="24" t="s">
        <v>265</v>
      </c>
      <c r="D217" s="24"/>
      <c r="E217" s="24" t="s">
        <v>95</v>
      </c>
      <c r="F217" s="150">
        <v>8.85E-7</v>
      </c>
      <c r="G217" s="150">
        <v>7.947336000000001E-3</v>
      </c>
      <c r="H217" s="150">
        <v>3.0344242000000014E-2</v>
      </c>
      <c r="I217" s="150">
        <v>7.0547450000000029E-3</v>
      </c>
      <c r="J217" s="150">
        <v>4.3958229999999994E-2</v>
      </c>
      <c r="K217" s="150">
        <v>1.8479038999999999E-2</v>
      </c>
      <c r="L217" s="150">
        <v>5.3099999999999998E-7</v>
      </c>
      <c r="M217" s="150">
        <v>0.92559200300000011</v>
      </c>
      <c r="N217" s="150">
        <v>0.86507460700000005</v>
      </c>
      <c r="O217" s="150">
        <v>0.9554044770000002</v>
      </c>
      <c r="P217" s="150">
        <v>0.70596961599999997</v>
      </c>
      <c r="Q217" s="150">
        <v>0.15978675599999997</v>
      </c>
      <c r="R217" s="150">
        <v>0.27085204600000001</v>
      </c>
      <c r="S217" s="150">
        <v>0.19329708699999998</v>
      </c>
      <c r="T217" s="150">
        <v>0.69241700100000003</v>
      </c>
      <c r="U217" s="150">
        <v>1.4012345999999998E-2</v>
      </c>
      <c r="V217" s="150">
        <v>5.032476142000001</v>
      </c>
      <c r="W217" s="150">
        <v>4.6347656559999999</v>
      </c>
      <c r="X217" s="150">
        <v>5.0184753210000004</v>
      </c>
      <c r="Y217" s="150">
        <v>6.060609466999999</v>
      </c>
      <c r="Z217" s="150">
        <v>1.0299453E-2</v>
      </c>
      <c r="AA217" s="150">
        <v>6.7940871E-2</v>
      </c>
      <c r="AB217" s="150">
        <v>8.566907399999997E-2</v>
      </c>
      <c r="AC217" s="150">
        <v>0.20544835199999997</v>
      </c>
      <c r="AD217" s="150">
        <v>0.15140841700000002</v>
      </c>
      <c r="AE217" s="150">
        <v>1.9960534999999998E-2</v>
      </c>
      <c r="AF217" s="150">
        <v>11.475870716000001</v>
      </c>
      <c r="AG217" s="150">
        <v>8.6858589999999989E-3</v>
      </c>
      <c r="AH217" s="150">
        <v>2.8230720000000007E-3</v>
      </c>
      <c r="AI217" s="150">
        <v>0.99208541899999991</v>
      </c>
      <c r="AJ217" s="150">
        <v>5.6079509630000004</v>
      </c>
      <c r="AK217" s="150">
        <v>2.6368465000000008E-2</v>
      </c>
      <c r="AL217" s="150">
        <v>2.0591058289999999</v>
      </c>
      <c r="AM217" s="150">
        <v>0</v>
      </c>
      <c r="AN217" s="150">
        <v>4.7959950049999991</v>
      </c>
      <c r="AO217" s="150">
        <v>7.501959100000001E-2</v>
      </c>
      <c r="AP217" s="150">
        <v>5.3839274060000006</v>
      </c>
      <c r="AQ217" s="150">
        <v>2.2991889570000001</v>
      </c>
      <c r="AR217" s="150">
        <v>0</v>
      </c>
      <c r="AS217" s="150">
        <v>6.5985018320000002</v>
      </c>
      <c r="AT217" s="150">
        <v>6.3926380870000008</v>
      </c>
      <c r="AU217" s="150">
        <v>3.8605287000000002E-2</v>
      </c>
      <c r="AV217" s="150">
        <v>8.981925E-3</v>
      </c>
      <c r="AW217" s="150">
        <v>0.3596819739999999</v>
      </c>
      <c r="AX217" s="150">
        <v>1.3052244250000002</v>
      </c>
      <c r="AZ217" s="28"/>
    </row>
    <row r="218" spans="1:52" ht="12.75" customHeight="1">
      <c r="B218" s="149">
        <v>10</v>
      </c>
      <c r="C218" s="306" t="s">
        <v>266</v>
      </c>
      <c r="D218" s="24"/>
      <c r="E218" s="24" t="s">
        <v>95</v>
      </c>
      <c r="F218" s="151">
        <v>0</v>
      </c>
      <c r="G218" s="151">
        <v>0</v>
      </c>
      <c r="H218" s="151">
        <v>0</v>
      </c>
      <c r="I218" s="151">
        <v>0</v>
      </c>
      <c r="J218" s="151">
        <v>0</v>
      </c>
      <c r="K218" s="151">
        <v>0</v>
      </c>
      <c r="L218" s="151">
        <v>0</v>
      </c>
      <c r="M218" s="151">
        <v>0</v>
      </c>
      <c r="N218" s="151">
        <v>0</v>
      </c>
      <c r="O218" s="151">
        <v>11.426500000000001</v>
      </c>
      <c r="P218" s="151">
        <v>0</v>
      </c>
      <c r="Q218" s="151">
        <v>15.842270924999999</v>
      </c>
      <c r="R218" s="151">
        <v>0</v>
      </c>
      <c r="S218" s="151">
        <v>30.85155</v>
      </c>
      <c r="T218" s="151">
        <v>0</v>
      </c>
      <c r="U218" s="151">
        <v>0</v>
      </c>
      <c r="V218" s="151">
        <v>27.4236</v>
      </c>
      <c r="W218" s="151">
        <v>0</v>
      </c>
      <c r="X218" s="151">
        <v>0</v>
      </c>
      <c r="Y218" s="151">
        <v>0</v>
      </c>
      <c r="Z218" s="151">
        <v>0</v>
      </c>
      <c r="AA218" s="151">
        <v>0</v>
      </c>
      <c r="AB218" s="151">
        <v>0</v>
      </c>
      <c r="AC218" s="151">
        <v>0</v>
      </c>
      <c r="AD218" s="151">
        <v>0</v>
      </c>
      <c r="AE218" s="151">
        <v>0</v>
      </c>
      <c r="AF218" s="151">
        <v>65.131050000000002</v>
      </c>
      <c r="AG218" s="151">
        <v>0</v>
      </c>
      <c r="AH218" s="151">
        <v>0</v>
      </c>
      <c r="AI218" s="151">
        <v>0</v>
      </c>
      <c r="AJ218" s="151">
        <v>31.994199999999999</v>
      </c>
      <c r="AK218" s="151">
        <v>0</v>
      </c>
      <c r="AL218" s="151">
        <v>0</v>
      </c>
      <c r="AM218" s="151">
        <v>0</v>
      </c>
      <c r="AN218" s="151">
        <v>0</v>
      </c>
      <c r="AO218" s="151">
        <v>0</v>
      </c>
      <c r="AP218" s="151">
        <v>0</v>
      </c>
      <c r="AQ218" s="151">
        <v>4.4563350000000002</v>
      </c>
      <c r="AR218" s="151">
        <v>0.140843039</v>
      </c>
      <c r="AS218" s="151">
        <v>0</v>
      </c>
      <c r="AT218" s="151">
        <v>0</v>
      </c>
      <c r="AU218" s="151">
        <v>0</v>
      </c>
      <c r="AV218" s="151">
        <v>0</v>
      </c>
      <c r="AW218" s="151">
        <v>0</v>
      </c>
      <c r="AX218" s="151">
        <v>0</v>
      </c>
      <c r="AZ218" s="28"/>
    </row>
    <row r="219" spans="1:52" ht="13.8" thickBot="1">
      <c r="B219" s="152"/>
      <c r="C219" s="307"/>
      <c r="D219" s="153"/>
      <c r="E219" s="153"/>
      <c r="F219" s="154"/>
      <c r="G219" s="153"/>
      <c r="H219" s="153"/>
      <c r="I219" s="155"/>
      <c r="J219" s="155"/>
      <c r="K219" s="155"/>
      <c r="L219" s="155"/>
      <c r="M219" s="153"/>
      <c r="N219" s="153"/>
      <c r="O219" s="153"/>
      <c r="P219" s="153"/>
      <c r="Q219" s="153"/>
      <c r="R219" s="153"/>
      <c r="S219" s="153"/>
      <c r="T219" s="153"/>
      <c r="U219" s="153"/>
      <c r="V219" s="153"/>
      <c r="W219" s="153"/>
      <c r="X219" s="153"/>
      <c r="Y219" s="153"/>
      <c r="Z219" s="153"/>
      <c r="AA219" s="153"/>
      <c r="AB219" s="153"/>
      <c r="AC219" s="153"/>
      <c r="AD219" s="153"/>
      <c r="AE219" s="153"/>
      <c r="AF219" s="153"/>
      <c r="AG219" s="153"/>
      <c r="AH219" s="153"/>
      <c r="AI219" s="153"/>
      <c r="AJ219" s="153"/>
      <c r="AK219" s="153"/>
      <c r="AL219" s="153"/>
      <c r="AM219" s="153"/>
      <c r="AN219" s="153"/>
      <c r="AO219" s="153"/>
      <c r="AP219" s="153"/>
      <c r="AQ219" s="153"/>
      <c r="AR219" s="153"/>
      <c r="AS219" s="153"/>
      <c r="AT219" s="153"/>
      <c r="AU219" s="153"/>
      <c r="AV219" s="153"/>
      <c r="AW219" s="153"/>
      <c r="AX219" s="153"/>
      <c r="AZ219" s="28"/>
    </row>
    <row r="220" spans="1:52">
      <c r="F220" s="10"/>
      <c r="G220" s="10"/>
      <c r="H220" s="10"/>
      <c r="I220" s="10"/>
      <c r="J220" s="10"/>
      <c r="K220" s="10"/>
      <c r="L220" s="10"/>
      <c r="M220" s="10"/>
      <c r="N220" s="10"/>
      <c r="O220" s="10"/>
      <c r="P220" s="10"/>
      <c r="Q220" s="10"/>
      <c r="R220" s="10"/>
      <c r="S220" s="10"/>
      <c r="T220" s="10"/>
      <c r="U220" s="10"/>
      <c r="V220" s="10"/>
      <c r="W220" s="10"/>
      <c r="X220" s="10"/>
      <c r="Y220" s="10"/>
      <c r="Z220" s="10"/>
      <c r="AA220" s="10"/>
      <c r="AB220" s="10"/>
      <c r="AC220" s="10"/>
      <c r="AD220" s="10"/>
      <c r="AE220" s="10"/>
      <c r="AF220" s="10"/>
      <c r="AG220" s="10"/>
      <c r="AH220" s="10"/>
      <c r="AI220" s="10"/>
      <c r="AJ220" s="10"/>
      <c r="AK220" s="10"/>
      <c r="AL220" s="10"/>
      <c r="AU220" s="27"/>
      <c r="AV220" s="27"/>
      <c r="AW220" s="27"/>
      <c r="AX220" s="27"/>
    </row>
    <row r="221" spans="1:52">
      <c r="F221" s="10"/>
      <c r="G221" s="10"/>
      <c r="H221" s="10"/>
      <c r="I221" s="10"/>
      <c r="J221" s="10"/>
      <c r="K221" s="10"/>
      <c r="L221" s="10"/>
      <c r="M221" s="10"/>
      <c r="N221" s="10"/>
      <c r="O221" s="10"/>
      <c r="P221" s="10"/>
      <c r="Q221" s="10"/>
      <c r="R221" s="10"/>
      <c r="S221" s="10"/>
      <c r="T221" s="10"/>
      <c r="U221" s="10"/>
      <c r="V221" s="10"/>
      <c r="W221" s="10"/>
      <c r="X221" s="10"/>
      <c r="Y221" s="10"/>
      <c r="Z221" s="10"/>
      <c r="AA221" s="10"/>
      <c r="AB221" s="10"/>
      <c r="AC221" s="10"/>
      <c r="AD221" s="10"/>
      <c r="AE221" s="10"/>
      <c r="AF221" s="10"/>
      <c r="AG221" s="10"/>
      <c r="AH221" s="10"/>
      <c r="AI221" s="10"/>
      <c r="AJ221" s="10"/>
      <c r="AK221" s="10"/>
      <c r="AL221" s="10"/>
      <c r="AU221" s="27"/>
      <c r="AV221" s="27"/>
      <c r="AW221" s="27"/>
      <c r="AX221" s="27"/>
    </row>
    <row r="222" spans="1:52" ht="29.25" customHeight="1">
      <c r="B222" s="308" t="s">
        <v>267</v>
      </c>
      <c r="C222" s="308"/>
      <c r="D222" s="308"/>
      <c r="E222" s="308"/>
      <c r="F222" s="156"/>
      <c r="G222" s="157"/>
      <c r="H222" s="157"/>
      <c r="I222" s="157"/>
      <c r="J222" s="157"/>
      <c r="K222" s="157"/>
      <c r="L222" s="157"/>
      <c r="M222" s="157"/>
      <c r="N222" s="157"/>
      <c r="O222" s="157"/>
      <c r="P222" s="157"/>
      <c r="Q222" s="157"/>
      <c r="R222" s="157"/>
      <c r="S222" s="157"/>
      <c r="T222" s="157"/>
      <c r="U222" s="157"/>
      <c r="V222" s="157"/>
      <c r="W222" s="157"/>
      <c r="X222" s="157"/>
      <c r="Y222" s="157"/>
      <c r="Z222" s="157"/>
      <c r="AA222" s="157"/>
      <c r="AB222" s="157"/>
      <c r="AC222" s="157"/>
      <c r="AD222" s="157"/>
      <c r="AE222" s="157"/>
      <c r="AF222" s="157"/>
      <c r="AG222" s="157"/>
      <c r="AH222" s="157"/>
      <c r="AI222" s="157"/>
      <c r="AJ222" s="157"/>
      <c r="AK222" s="157"/>
      <c r="AL222" s="157"/>
      <c r="AM222" s="157"/>
      <c r="AN222" s="157"/>
      <c r="AO222" s="157"/>
      <c r="AP222" s="157"/>
      <c r="AU222" s="27"/>
      <c r="AV222" s="27"/>
      <c r="AW222" s="27"/>
      <c r="AX222" s="27"/>
    </row>
    <row r="223" spans="1:52" ht="45" customHeight="1">
      <c r="B223" s="301" t="s">
        <v>268</v>
      </c>
      <c r="C223" s="301"/>
      <c r="D223" s="301"/>
      <c r="E223" s="301"/>
      <c r="F223" s="158"/>
      <c r="Q223" s="10"/>
      <c r="W223" s="10"/>
      <c r="AF223" s="10"/>
      <c r="AU223" s="27"/>
      <c r="AV223" s="27"/>
      <c r="AW223" s="27"/>
      <c r="AX223" s="27"/>
    </row>
    <row r="224" spans="1:52" ht="30" customHeight="1">
      <c r="B224" s="301" t="s">
        <v>269</v>
      </c>
      <c r="C224" s="301"/>
      <c r="D224" s="301"/>
      <c r="E224" s="301"/>
      <c r="F224" s="158"/>
      <c r="Q224" s="10"/>
      <c r="AU224" s="27"/>
      <c r="AV224" s="27"/>
      <c r="AW224" s="27"/>
      <c r="AX224" s="27"/>
    </row>
    <row r="225" spans="2:50" ht="13.8">
      <c r="B225" s="301" t="s">
        <v>270</v>
      </c>
      <c r="C225" s="301"/>
      <c r="D225" s="301"/>
      <c r="E225" s="301"/>
      <c r="F225" s="158"/>
      <c r="Q225" s="10"/>
      <c r="AU225" s="27"/>
      <c r="AV225" s="27"/>
      <c r="AW225" s="27"/>
      <c r="AX225" s="27"/>
    </row>
    <row r="226" spans="2:50" ht="13.8">
      <c r="B226" s="301" t="s">
        <v>271</v>
      </c>
      <c r="C226" s="301"/>
      <c r="D226" s="301"/>
      <c r="E226" s="301"/>
      <c r="F226" s="158"/>
      <c r="AU226" s="27"/>
      <c r="AV226" s="27"/>
      <c r="AW226" s="27"/>
      <c r="AX226" s="27"/>
    </row>
    <row r="227" spans="2:50" ht="13.8">
      <c r="B227" s="301" t="s">
        <v>272</v>
      </c>
      <c r="C227" s="301"/>
      <c r="D227" s="301"/>
      <c r="E227" s="301"/>
      <c r="F227" s="158"/>
      <c r="AU227" s="27"/>
      <c r="AV227" s="27"/>
      <c r="AW227" s="27"/>
      <c r="AX227" s="27"/>
    </row>
    <row r="228" spans="2:50" ht="30" customHeight="1">
      <c r="B228" s="301" t="s">
        <v>273</v>
      </c>
      <c r="C228" s="301"/>
      <c r="D228" s="301"/>
      <c r="E228" s="301"/>
      <c r="F228" s="159"/>
      <c r="AU228" s="27"/>
      <c r="AV228" s="27"/>
      <c r="AW228" s="27"/>
      <c r="AX228" s="27"/>
    </row>
    <row r="229" spans="2:50" ht="13.8">
      <c r="B229" s="301" t="s">
        <v>274</v>
      </c>
      <c r="C229" s="301"/>
      <c r="D229" s="301"/>
      <c r="E229" s="301"/>
      <c r="F229" s="159"/>
      <c r="AU229" s="27"/>
      <c r="AV229" s="27"/>
      <c r="AW229" s="27"/>
      <c r="AX229" s="27"/>
    </row>
    <row r="230" spans="2:50" ht="30" customHeight="1">
      <c r="B230" s="301" t="s">
        <v>275</v>
      </c>
      <c r="C230" s="301"/>
      <c r="D230" s="301"/>
      <c r="E230" s="301"/>
      <c r="F230" s="159"/>
      <c r="AU230" s="27"/>
      <c r="AV230" s="27"/>
      <c r="AW230" s="27"/>
      <c r="AX230" s="27"/>
    </row>
    <row r="231" spans="2:50" ht="45" customHeight="1">
      <c r="B231" s="301" t="s">
        <v>276</v>
      </c>
      <c r="C231" s="301"/>
      <c r="D231" s="301"/>
      <c r="E231" s="301"/>
      <c r="F231" s="159"/>
      <c r="AU231" s="27"/>
      <c r="AV231" s="27"/>
      <c r="AW231" s="27"/>
      <c r="AX231" s="27"/>
    </row>
    <row r="232" spans="2:50" ht="13.8">
      <c r="B232" s="301" t="s">
        <v>277</v>
      </c>
      <c r="C232" s="301"/>
      <c r="D232" s="301"/>
      <c r="E232" s="301"/>
      <c r="F232" s="159"/>
      <c r="AU232" s="27"/>
      <c r="AV232" s="27"/>
      <c r="AW232" s="27"/>
      <c r="AX232" s="27"/>
    </row>
    <row r="233" spans="2:50" ht="13.8">
      <c r="B233" s="301" t="s">
        <v>278</v>
      </c>
      <c r="C233" s="301"/>
      <c r="D233" s="301"/>
      <c r="E233" s="301"/>
      <c r="F233" s="159"/>
      <c r="AU233" s="27"/>
      <c r="AV233" s="27"/>
      <c r="AW233" s="27"/>
      <c r="AX233" s="27"/>
    </row>
    <row r="234" spans="2:50" ht="13.8">
      <c r="B234" s="302"/>
      <c r="C234" s="302"/>
      <c r="D234" s="302"/>
      <c r="E234" s="302"/>
      <c r="F234" s="159"/>
      <c r="AU234" s="27"/>
      <c r="AV234" s="27"/>
      <c r="AW234" s="27"/>
      <c r="AX234" s="27"/>
    </row>
    <row r="235" spans="2:50" ht="13.8">
      <c r="B235" s="160" t="s">
        <v>279</v>
      </c>
      <c r="C235" s="160"/>
      <c r="D235" s="160"/>
      <c r="F235" s="159"/>
      <c r="AU235" s="27"/>
      <c r="AV235" s="27"/>
      <c r="AW235" s="27"/>
      <c r="AX235" s="27"/>
    </row>
    <row r="236" spans="2:50" ht="13.8">
      <c r="B236" s="303" t="s">
        <v>280</v>
      </c>
      <c r="C236" s="304"/>
      <c r="D236" s="305"/>
      <c r="E236" s="161" t="s">
        <v>281</v>
      </c>
      <c r="F236" s="159"/>
      <c r="AU236" s="27"/>
      <c r="AV236" s="27"/>
      <c r="AW236" s="27"/>
      <c r="AX236" s="27"/>
    </row>
    <row r="237" spans="2:50" ht="13.8">
      <c r="B237" s="295" t="s">
        <v>90</v>
      </c>
      <c r="C237" s="296"/>
      <c r="D237" s="297"/>
      <c r="E237" s="162">
        <v>45580</v>
      </c>
      <c r="F237" s="159"/>
      <c r="AU237" s="27"/>
      <c r="AV237" s="27"/>
      <c r="AW237" s="27"/>
      <c r="AX237" s="27"/>
    </row>
    <row r="238" spans="2:50" ht="13.8">
      <c r="B238" s="295" t="s">
        <v>91</v>
      </c>
      <c r="C238" s="296"/>
      <c r="D238" s="297"/>
      <c r="E238" s="162">
        <v>45600</v>
      </c>
      <c r="F238" s="159"/>
      <c r="AU238" s="27"/>
      <c r="AV238" s="27"/>
      <c r="AW238" s="27"/>
      <c r="AX238" s="27"/>
    </row>
    <row r="239" spans="2:50" ht="13.8">
      <c r="B239" s="295" t="s">
        <v>92</v>
      </c>
      <c r="C239" s="296"/>
      <c r="D239" s="297"/>
      <c r="E239" s="162">
        <v>45653</v>
      </c>
      <c r="F239" s="159"/>
      <c r="AU239" s="27"/>
      <c r="AV239" s="27"/>
      <c r="AW239" s="27"/>
      <c r="AX239" s="27"/>
    </row>
    <row r="240" spans="2:50" ht="13.8">
      <c r="B240" s="295" t="s">
        <v>93</v>
      </c>
      <c r="C240" s="296"/>
      <c r="D240" s="297"/>
      <c r="E240" s="162">
        <v>45698</v>
      </c>
      <c r="F240" s="159"/>
      <c r="AU240" s="27"/>
      <c r="AV240" s="27"/>
      <c r="AW240" s="27"/>
      <c r="AX240" s="27"/>
    </row>
    <row r="241" spans="1:50" ht="13.8">
      <c r="B241" s="298" t="s">
        <v>282</v>
      </c>
      <c r="C241" s="298"/>
      <c r="D241" s="298"/>
      <c r="E241" s="298"/>
      <c r="F241" s="159"/>
      <c r="AU241" s="27"/>
      <c r="AV241" s="27"/>
      <c r="AW241" s="27"/>
      <c r="AX241" s="27"/>
    </row>
    <row r="242" spans="1:50" ht="13.8">
      <c r="B242" s="163"/>
      <c r="C242" s="158"/>
      <c r="D242" s="158"/>
      <c r="F242" s="159"/>
      <c r="AU242" s="27"/>
      <c r="AV242" s="27"/>
      <c r="AW242" s="27"/>
      <c r="AX242" s="27"/>
    </row>
    <row r="243" spans="1:50" ht="66.75" customHeight="1">
      <c r="B243" s="299" t="s">
        <v>283</v>
      </c>
      <c r="C243" s="299"/>
      <c r="D243" s="299"/>
      <c r="E243" s="299"/>
      <c r="F243" s="159"/>
      <c r="AU243" s="27"/>
      <c r="AV243" s="27"/>
      <c r="AW243" s="27"/>
      <c r="AX243" s="27"/>
    </row>
    <row r="244" spans="1:50" s="164" customFormat="1">
      <c r="A244" s="1"/>
      <c r="F244" s="165"/>
      <c r="G244" s="165"/>
      <c r="H244" s="165"/>
      <c r="I244" s="165"/>
      <c r="J244" s="165"/>
      <c r="K244" s="165"/>
      <c r="L244" s="165"/>
      <c r="M244" s="165"/>
      <c r="N244" s="165"/>
      <c r="O244" s="165"/>
      <c r="P244" s="165"/>
      <c r="Q244" s="165"/>
      <c r="R244" s="165"/>
      <c r="S244" s="165"/>
      <c r="T244" s="165"/>
      <c r="U244" s="165"/>
      <c r="V244" s="165"/>
      <c r="W244" s="165"/>
      <c r="X244" s="165"/>
      <c r="Y244" s="165"/>
      <c r="Z244" s="165"/>
      <c r="AA244" s="165"/>
      <c r="AB244" s="165"/>
      <c r="AC244" s="165"/>
      <c r="AD244" s="165"/>
      <c r="AE244" s="165"/>
      <c r="AF244" s="165"/>
      <c r="AG244" s="165"/>
      <c r="AH244" s="165"/>
      <c r="AI244" s="165"/>
      <c r="AJ244" s="165"/>
      <c r="AK244" s="165"/>
      <c r="AL244" s="165"/>
      <c r="AU244" s="166"/>
      <c r="AV244" s="166"/>
      <c r="AW244" s="166"/>
      <c r="AX244" s="166"/>
    </row>
    <row r="245" spans="1:50" hidden="1"/>
    <row r="246" spans="1:50" hidden="1">
      <c r="B246" s="169"/>
      <c r="F246" s="170"/>
      <c r="G246" s="170"/>
      <c r="H246" s="170"/>
      <c r="I246" s="170"/>
      <c r="J246" s="170"/>
      <c r="K246" s="170"/>
      <c r="L246" s="170"/>
      <c r="M246" s="170"/>
      <c r="N246" s="170"/>
      <c r="O246" s="170"/>
      <c r="P246" s="170"/>
      <c r="Q246" s="170"/>
      <c r="R246" s="170"/>
      <c r="S246" s="170"/>
      <c r="T246" s="170"/>
      <c r="U246" s="170"/>
      <c r="V246" s="170"/>
      <c r="W246" s="170"/>
      <c r="X246" s="170"/>
      <c r="Y246" s="170"/>
      <c r="Z246" s="170"/>
      <c r="AA246" s="170"/>
      <c r="AB246" s="170"/>
      <c r="AC246" s="170"/>
      <c r="AD246" s="170"/>
      <c r="AE246" s="170"/>
      <c r="AF246" s="170"/>
      <c r="AG246" s="170"/>
      <c r="AH246" s="170"/>
      <c r="AI246" s="170"/>
      <c r="AJ246" s="170"/>
      <c r="AK246" s="170"/>
      <c r="AL246" s="170"/>
    </row>
    <row r="247" spans="1:50" hidden="1">
      <c r="B247" s="169" t="s">
        <v>284</v>
      </c>
      <c r="C247" s="10"/>
      <c r="F247" s="170">
        <v>33.599121249092896</v>
      </c>
      <c r="G247" s="170">
        <v>209.31018072677048</v>
      </c>
      <c r="H247" s="170">
        <v>140.62842378778689</v>
      </c>
      <c r="I247" s="170">
        <v>142.40235229234426</v>
      </c>
      <c r="J247" s="170">
        <v>140.14583269173224</v>
      </c>
      <c r="K247" s="170">
        <v>45.607029036300538</v>
      </c>
      <c r="L247" s="170">
        <v>34.196827767830598</v>
      </c>
      <c r="M247" s="170">
        <v>1656.2612559522895</v>
      </c>
      <c r="N247" s="170">
        <v>1671.9909348802732</v>
      </c>
      <c r="O247" s="170">
        <v>792.69005425101102</v>
      </c>
      <c r="P247" s="170">
        <v>587.81050609951365</v>
      </c>
      <c r="Q247" s="170">
        <v>591.8548393934426</v>
      </c>
      <c r="R247" s="170">
        <v>909.96349884362292</v>
      </c>
      <c r="S247" s="170">
        <v>512.48569269273764</v>
      </c>
      <c r="T247" s="170">
        <v>1148.0830829042184</v>
      </c>
      <c r="U247" s="170">
        <v>68.024610542437159</v>
      </c>
      <c r="V247" s="170">
        <v>1243.8807783520001</v>
      </c>
      <c r="W247" s="170">
        <v>1219.107301004492</v>
      </c>
      <c r="X247" s="170">
        <v>1639.994720408836</v>
      </c>
      <c r="Y247" s="170">
        <v>2091.1472792958029</v>
      </c>
      <c r="Z247" s="170">
        <v>1316.9075328846941</v>
      </c>
      <c r="AA247" s="170">
        <v>9021.2637025393979</v>
      </c>
      <c r="AB247" s="170">
        <v>230.35365243634428</v>
      </c>
      <c r="AC247" s="170">
        <v>109.01281638611474</v>
      </c>
      <c r="AD247" s="170">
        <v>161.91124317111476</v>
      </c>
      <c r="AE247" s="170">
        <v>1388.5400000775137</v>
      </c>
      <c r="AF247" s="170">
        <v>3569.3351239581693</v>
      </c>
      <c r="AG247" s="170">
        <v>827.10832046892347</v>
      </c>
      <c r="AH247" s="170">
        <v>62.607288326185788</v>
      </c>
      <c r="AI247" s="170">
        <v>232.7616509306612</v>
      </c>
      <c r="AJ247" s="170">
        <v>968.12840772313666</v>
      </c>
      <c r="AK247" s="170">
        <v>29.242883656469942</v>
      </c>
      <c r="AL247" s="170">
        <v>396.82282821120765</v>
      </c>
      <c r="AM247" s="170">
        <v>50.073414374272723</v>
      </c>
      <c r="AN247" s="170">
        <v>1270.617221399857</v>
      </c>
      <c r="AO247" s="170">
        <v>73.817952774698412</v>
      </c>
      <c r="AP247" s="170">
        <v>949.09292897070372</v>
      </c>
      <c r="AQ247" s="170">
        <v>949.09292897070372</v>
      </c>
      <c r="AR247" s="170">
        <v>0</v>
      </c>
    </row>
    <row r="248" spans="1:50">
      <c r="F248" s="170"/>
      <c r="G248" s="170"/>
      <c r="H248" s="170"/>
      <c r="I248" s="170"/>
      <c r="J248" s="170"/>
      <c r="K248" s="170"/>
      <c r="L248" s="170"/>
      <c r="M248" s="170"/>
      <c r="N248" s="170"/>
      <c r="O248" s="170"/>
      <c r="P248" s="170"/>
      <c r="Q248" s="170"/>
      <c r="R248" s="170"/>
      <c r="S248" s="170"/>
      <c r="T248" s="170"/>
      <c r="U248" s="170"/>
      <c r="V248" s="170"/>
      <c r="W248" s="170"/>
      <c r="X248" s="170"/>
      <c r="Y248" s="170"/>
      <c r="Z248" s="170"/>
      <c r="AA248" s="170"/>
      <c r="AB248" s="170"/>
      <c r="AC248" s="170"/>
      <c r="AD248" s="170"/>
      <c r="AE248" s="170"/>
      <c r="AF248" s="170"/>
      <c r="AG248" s="170"/>
      <c r="AH248" s="170"/>
      <c r="AI248" s="170"/>
      <c r="AJ248" s="170"/>
      <c r="AK248" s="170"/>
      <c r="AL248" s="170"/>
    </row>
    <row r="249" spans="1:50">
      <c r="F249" s="170"/>
      <c r="G249" s="170"/>
      <c r="H249" s="170"/>
      <c r="I249" s="170"/>
      <c r="J249" s="170"/>
      <c r="K249" s="170"/>
      <c r="L249" s="170"/>
      <c r="M249" s="170"/>
      <c r="N249" s="170"/>
      <c r="O249" s="170"/>
      <c r="P249" s="170"/>
      <c r="Q249" s="170"/>
      <c r="R249" s="170"/>
      <c r="S249" s="170"/>
      <c r="T249" s="170"/>
      <c r="U249" s="170"/>
      <c r="V249" s="170"/>
      <c r="W249" s="170"/>
      <c r="X249" s="170"/>
      <c r="Y249" s="170"/>
      <c r="Z249" s="170"/>
      <c r="AA249" s="170"/>
      <c r="AB249" s="170"/>
      <c r="AC249" s="170"/>
      <c r="AD249" s="170"/>
      <c r="AE249" s="170"/>
      <c r="AF249" s="170"/>
      <c r="AG249" s="170"/>
      <c r="AH249" s="170"/>
      <c r="AI249" s="170"/>
      <c r="AJ249" s="170"/>
      <c r="AK249" s="170"/>
      <c r="AL249" s="170"/>
    </row>
    <row r="250" spans="1:50">
      <c r="AU250" s="27"/>
      <c r="AV250" s="27"/>
      <c r="AW250" s="27"/>
      <c r="AX250" s="27"/>
    </row>
    <row r="251" spans="1:50">
      <c r="AU251" s="27"/>
      <c r="AV251" s="27"/>
      <c r="AW251" s="27"/>
      <c r="AX251" s="27"/>
    </row>
    <row r="252" spans="1:50">
      <c r="U252" s="171"/>
      <c r="AU252" s="27"/>
      <c r="AV252" s="27"/>
    </row>
    <row r="254" spans="1:50" ht="43.5" customHeight="1">
      <c r="C254" s="300"/>
      <c r="D254" s="300"/>
      <c r="E254" s="300"/>
    </row>
    <row r="301" spans="3:7">
      <c r="C301" s="172"/>
      <c r="D301" s="172"/>
      <c r="E301" s="172"/>
      <c r="F301" s="172"/>
      <c r="G301" s="172"/>
    </row>
    <row r="302" spans="3:7">
      <c r="C302" s="172"/>
      <c r="D302" s="172"/>
      <c r="E302" s="172"/>
      <c r="F302" s="172"/>
      <c r="G302" s="172"/>
    </row>
    <row r="303" spans="3:7">
      <c r="C303" s="172"/>
      <c r="D303" s="172"/>
      <c r="E303" s="172"/>
      <c r="F303" s="172"/>
      <c r="G303" s="172"/>
    </row>
    <row r="304" spans="3:7">
      <c r="C304" s="172"/>
      <c r="D304" s="172"/>
      <c r="E304" s="172"/>
      <c r="F304" s="172"/>
      <c r="G304" s="172"/>
    </row>
    <row r="305" spans="3:7">
      <c r="C305" s="172"/>
      <c r="D305" s="172"/>
      <c r="E305" s="172"/>
      <c r="F305" s="172"/>
      <c r="G305" s="172"/>
    </row>
    <row r="306" spans="3:7">
      <c r="C306" s="172"/>
      <c r="D306" s="172"/>
      <c r="E306" s="172"/>
      <c r="F306" s="172"/>
      <c r="G306" s="172"/>
    </row>
  </sheetData>
  <sheetProtection formatCells="0" formatColumns="0" formatRows="0" autoFilter="0" pivotTables="0"/>
  <mergeCells count="22">
    <mergeCell ref="B232:E232"/>
    <mergeCell ref="C218:C219"/>
    <mergeCell ref="B222:E222"/>
    <mergeCell ref="B223:E223"/>
    <mergeCell ref="B224:E224"/>
    <mergeCell ref="B225:E225"/>
    <mergeCell ref="B226:E226"/>
    <mergeCell ref="B227:E227"/>
    <mergeCell ref="B228:E228"/>
    <mergeCell ref="B229:E229"/>
    <mergeCell ref="B230:E230"/>
    <mergeCell ref="B231:E231"/>
    <mergeCell ref="B240:D240"/>
    <mergeCell ref="B241:E241"/>
    <mergeCell ref="B243:E243"/>
    <mergeCell ref="C254:E254"/>
    <mergeCell ref="B233:E233"/>
    <mergeCell ref="B234:E234"/>
    <mergeCell ref="B236:D236"/>
    <mergeCell ref="B237:D237"/>
    <mergeCell ref="B238:D238"/>
    <mergeCell ref="B239:D239"/>
  </mergeCells>
  <conditionalFormatting sqref="F148:F154">
    <cfRule type="cellIs" dxfId="115" priority="89" stopIfTrue="1" operator="equal">
      <formula>0</formula>
    </cfRule>
  </conditionalFormatting>
  <conditionalFormatting sqref="F152:U152 V152:AF154">
    <cfRule type="cellIs" dxfId="114" priority="113" stopIfTrue="1" operator="equal">
      <formula>0</formula>
    </cfRule>
  </conditionalFormatting>
  <conditionalFormatting sqref="F132:X133 AP121:AX121 AM121:AO132 AP122:AQ132 AR123:AX123 Y130:AL131 AR131:AX131 Y133:AX133 AC142:AP143 AQ142:AQ146 Y144:AP146 AR144:AX146 AR142:AX142 AR128:AX128 AM134:AQ135">
    <cfRule type="cellIs" dxfId="113" priority="108" stopIfTrue="1" operator="equal">
      <formula>0</formula>
    </cfRule>
  </conditionalFormatting>
  <conditionalFormatting sqref="F137:AT138 AU138:AX138">
    <cfRule type="cellIs" dxfId="112" priority="22" stopIfTrue="1" operator="equal">
      <formula>0</formula>
    </cfRule>
    <cfRule type="cellIs" dxfId="111" priority="23" stopIfTrue="1" operator="between">
      <formula>-0.005</formula>
      <formula>0.005</formula>
    </cfRule>
  </conditionalFormatting>
  <conditionalFormatting sqref="F121:AX121 F122:AB131 AC123:AX123 AC125:AX125 AC131:AX131">
    <cfRule type="cellIs" dxfId="110" priority="103" stopIfTrue="1" operator="between">
      <formula>-0.005</formula>
      <formula>0.005</formula>
    </cfRule>
    <cfRule type="cellIs" dxfId="109" priority="104" stopIfTrue="1" operator="equal">
      <formula>0</formula>
    </cfRule>
    <cfRule type="cellIs" dxfId="108" priority="105" stopIfTrue="1" operator="between">
      <formula>-0.005</formula>
      <formula>0.005</formula>
    </cfRule>
  </conditionalFormatting>
  <conditionalFormatting sqref="F121:AX121 F123:AX123 F125:AX125 F131:AX131 F122:AB122 F124:AB124 F126:AB130">
    <cfRule type="cellIs" dxfId="107" priority="102" stopIfTrue="1" operator="equal">
      <formula>0</formula>
    </cfRule>
  </conditionalFormatting>
  <conditionalFormatting sqref="F137:AX137">
    <cfRule type="cellIs" dxfId="106" priority="24" stopIfTrue="1" operator="equal">
      <formula>0</formula>
    </cfRule>
    <cfRule type="cellIs" dxfId="105" priority="25" stopIfTrue="1" operator="between">
      <formula>-0.005</formula>
      <formula>0.005</formula>
    </cfRule>
  </conditionalFormatting>
  <conditionalFormatting sqref="F138:AX138">
    <cfRule type="cellIs" dxfId="104" priority="20" stopIfTrue="1" operator="equal">
      <formula>0</formula>
    </cfRule>
    <cfRule type="cellIs" dxfId="103" priority="21" stopIfTrue="1" operator="between">
      <formula>-0.005</formula>
      <formula>0.005</formula>
    </cfRule>
  </conditionalFormatting>
  <conditionalFormatting sqref="F140:AX140">
    <cfRule type="cellIs" dxfId="102" priority="30" stopIfTrue="1" operator="equal">
      <formula>0</formula>
    </cfRule>
    <cfRule type="cellIs" dxfId="101" priority="31" stopIfTrue="1" operator="between">
      <formula>-0.005</formula>
      <formula>0.005</formula>
    </cfRule>
    <cfRule type="cellIs" dxfId="100" priority="32" stopIfTrue="1" operator="equal">
      <formula>0</formula>
    </cfRule>
    <cfRule type="cellIs" dxfId="99" priority="33" stopIfTrue="1" operator="between">
      <formula>-0.005</formula>
      <formula>0.005</formula>
    </cfRule>
  </conditionalFormatting>
  <conditionalFormatting sqref="F142:AX142">
    <cfRule type="cellIs" dxfId="98" priority="26" stopIfTrue="1" operator="equal">
      <formula>0</formula>
    </cfRule>
    <cfRule type="cellIs" dxfId="97" priority="27" stopIfTrue="1" operator="between">
      <formula>-0.005</formula>
      <formula>0.005</formula>
    </cfRule>
    <cfRule type="cellIs" dxfId="96" priority="28" stopIfTrue="1" operator="equal">
      <formula>0</formula>
    </cfRule>
    <cfRule type="cellIs" dxfId="95" priority="29" stopIfTrue="1" operator="between">
      <formula>-0.005</formula>
      <formula>0.005</formula>
    </cfRule>
  </conditionalFormatting>
  <conditionalFormatting sqref="F143:AX143 Y133:AX133">
    <cfRule type="cellIs" dxfId="94" priority="90" stopIfTrue="1" operator="between">
      <formula>0.005</formula>
      <formula>-0.005</formula>
    </cfRule>
  </conditionalFormatting>
  <conditionalFormatting sqref="F149:AX150">
    <cfRule type="cellIs" dxfId="93" priority="15" stopIfTrue="1" operator="equal">
      <formula>0</formula>
    </cfRule>
  </conditionalFormatting>
  <conditionalFormatting sqref="F153:AX154">
    <cfRule type="cellIs" dxfId="92" priority="7" stopIfTrue="1" operator="equal">
      <formula>0</formula>
    </cfRule>
  </conditionalFormatting>
  <conditionalFormatting sqref="G144:G146 H145:AX146">
    <cfRule type="cellIs" dxfId="91" priority="86" stopIfTrue="1" operator="equal">
      <formula>0</formula>
    </cfRule>
    <cfRule type="cellIs" dxfId="90" priority="87" stopIfTrue="1" operator="between">
      <formula>-0.005</formula>
      <formula>0.005</formula>
    </cfRule>
  </conditionalFormatting>
  <conditionalFormatting sqref="G217">
    <cfRule type="cellIs" dxfId="89" priority="17" stopIfTrue="1" operator="between">
      <formula>0.005</formula>
      <formula>-0.005</formula>
    </cfRule>
  </conditionalFormatting>
  <conditionalFormatting sqref="G144:H146 I145:AX146">
    <cfRule type="cellIs" dxfId="88" priority="84" stopIfTrue="1" operator="equal">
      <formula>0</formula>
    </cfRule>
    <cfRule type="cellIs" dxfId="87" priority="85" stopIfTrue="1" operator="between">
      <formula>-0.005</formula>
      <formula>0.005</formula>
    </cfRule>
  </conditionalFormatting>
  <conditionalFormatting sqref="G151:U154">
    <cfRule type="cellIs" dxfId="86" priority="99" stopIfTrue="1" operator="equal">
      <formula>0</formula>
    </cfRule>
  </conditionalFormatting>
  <conditionalFormatting sqref="G142:AB142">
    <cfRule type="cellIs" dxfId="85" priority="45" stopIfTrue="1" operator="equal">
      <formula>0</formula>
    </cfRule>
    <cfRule type="cellIs" dxfId="84" priority="46" stopIfTrue="1" operator="between">
      <formula>-0.005</formula>
      <formula>0.005</formula>
    </cfRule>
    <cfRule type="cellIs" dxfId="83" priority="47" stopIfTrue="1" operator="equal">
      <formula>0</formula>
    </cfRule>
    <cfRule type="cellIs" dxfId="82" priority="48" stopIfTrue="1" operator="between">
      <formula>-0.005</formula>
      <formula>0.005</formula>
    </cfRule>
  </conditionalFormatting>
  <conditionalFormatting sqref="G143:AB143">
    <cfRule type="cellIs" dxfId="81" priority="96" stopIfTrue="1" operator="equal">
      <formula>0</formula>
    </cfRule>
    <cfRule type="cellIs" dxfId="80" priority="97" stopIfTrue="1" operator="between">
      <formula>-0.005</formula>
      <formula>0.005</formula>
    </cfRule>
    <cfRule type="cellIs" dxfId="79" priority="98" stopIfTrue="1" operator="between">
      <formula>0.005</formula>
      <formula>-0.005</formula>
    </cfRule>
  </conditionalFormatting>
  <conditionalFormatting sqref="G137:AX138 G140:AX140 Y132:AB132 F134:AL136 F139:AP139">
    <cfRule type="cellIs" dxfId="78" priority="94" stopIfTrue="1" operator="equal">
      <formula>0</formula>
    </cfRule>
  </conditionalFormatting>
  <conditionalFormatting sqref="G138:AX138">
    <cfRule type="cellIs" dxfId="77" priority="1" stopIfTrue="1" operator="equal">
      <formula>0</formula>
    </cfRule>
    <cfRule type="cellIs" dxfId="76" priority="2" stopIfTrue="1" operator="between">
      <formula>-0.005</formula>
      <formula>0.005</formula>
    </cfRule>
  </conditionalFormatting>
  <conditionalFormatting sqref="G140:AX140">
    <cfRule type="cellIs" dxfId="75" priority="3" stopIfTrue="1" operator="equal">
      <formula>0</formula>
    </cfRule>
    <cfRule type="cellIs" dxfId="74" priority="4" stopIfTrue="1" operator="between">
      <formula>-0.005</formula>
      <formula>0.005</formula>
    </cfRule>
    <cfRule type="cellIs" dxfId="73" priority="5" stopIfTrue="1" operator="equal">
      <formula>0</formula>
    </cfRule>
    <cfRule type="cellIs" dxfId="72" priority="6" stopIfTrue="1" operator="between">
      <formula>-0.005</formula>
      <formula>0.005</formula>
    </cfRule>
  </conditionalFormatting>
  <conditionalFormatting sqref="G148:AX150">
    <cfRule type="cellIs" dxfId="71" priority="10" stopIfTrue="1" operator="equal">
      <formula>0</formula>
    </cfRule>
  </conditionalFormatting>
  <conditionalFormatting sqref="H144:L146">
    <cfRule type="cellIs" dxfId="70" priority="82" stopIfTrue="1" operator="equal">
      <formula>0</formula>
    </cfRule>
    <cfRule type="cellIs" dxfId="69" priority="83" stopIfTrue="1" operator="between">
      <formula>-0.005</formula>
      <formula>0.005</formula>
    </cfRule>
  </conditionalFormatting>
  <conditionalFormatting sqref="I144:M146">
    <cfRule type="cellIs" dxfId="68" priority="80" stopIfTrue="1" operator="equal">
      <formula>0</formula>
    </cfRule>
    <cfRule type="cellIs" dxfId="67" priority="81" stopIfTrue="1" operator="between">
      <formula>-0.005</formula>
      <formula>0.005</formula>
    </cfRule>
  </conditionalFormatting>
  <conditionalFormatting sqref="L217">
    <cfRule type="cellIs" dxfId="66" priority="16" stopIfTrue="1" operator="between">
      <formula>0.005</formula>
      <formula>-0.005</formula>
    </cfRule>
  </conditionalFormatting>
  <conditionalFormatting sqref="M144:N146">
    <cfRule type="cellIs" dxfId="65" priority="78" stopIfTrue="1" operator="equal">
      <formula>0</formula>
    </cfRule>
    <cfRule type="cellIs" dxfId="64" priority="79" stopIfTrue="1" operator="between">
      <formula>-0.005</formula>
      <formula>0.005</formula>
    </cfRule>
  </conditionalFormatting>
  <conditionalFormatting sqref="M132:S132 F132:L133 W132:X133 M133:V133 Y133:AX133">
    <cfRule type="cellIs" dxfId="63" priority="112" stopIfTrue="1" operator="between">
      <formula>0.005</formula>
      <formula>-0.005</formula>
    </cfRule>
  </conditionalFormatting>
  <conditionalFormatting sqref="N144:O146">
    <cfRule type="cellIs" dxfId="62" priority="76" stopIfTrue="1" operator="equal">
      <formula>0</formula>
    </cfRule>
    <cfRule type="cellIs" dxfId="61" priority="77" stopIfTrue="1" operator="between">
      <formula>-0.005</formula>
      <formula>0.005</formula>
    </cfRule>
  </conditionalFormatting>
  <conditionalFormatting sqref="O144:P146">
    <cfRule type="cellIs" dxfId="60" priority="74" stopIfTrue="1" operator="equal">
      <formula>0</formula>
    </cfRule>
    <cfRule type="cellIs" dxfId="59" priority="75" stopIfTrue="1" operator="between">
      <formula>-0.005</formula>
      <formula>0.005</formula>
    </cfRule>
  </conditionalFormatting>
  <conditionalFormatting sqref="P144:Q146">
    <cfRule type="cellIs" dxfId="58" priority="72" stopIfTrue="1" operator="equal">
      <formula>0</formula>
    </cfRule>
    <cfRule type="cellIs" dxfId="57" priority="73" stopIfTrue="1" operator="between">
      <formula>-0.005</formula>
      <formula>0.005</formula>
    </cfRule>
  </conditionalFormatting>
  <conditionalFormatting sqref="Q144:R146">
    <cfRule type="cellIs" dxfId="56" priority="70" stopIfTrue="1" operator="equal">
      <formula>0</formula>
    </cfRule>
    <cfRule type="cellIs" dxfId="55" priority="71" stopIfTrue="1" operator="between">
      <formula>-0.005</formula>
      <formula>0.005</formula>
    </cfRule>
  </conditionalFormatting>
  <conditionalFormatting sqref="R144:S146">
    <cfRule type="cellIs" dxfId="54" priority="68" stopIfTrue="1" operator="equal">
      <formula>0</formula>
    </cfRule>
    <cfRule type="cellIs" dxfId="53" priority="69" stopIfTrue="1" operator="between">
      <formula>-0.005</formula>
      <formula>0.005</formula>
    </cfRule>
  </conditionalFormatting>
  <conditionalFormatting sqref="S144:T146">
    <cfRule type="cellIs" dxfId="52" priority="66" stopIfTrue="1" operator="equal">
      <formula>0</formula>
    </cfRule>
    <cfRule type="cellIs" dxfId="51" priority="67" stopIfTrue="1" operator="between">
      <formula>-0.005</formula>
      <formula>0.005</formula>
    </cfRule>
  </conditionalFormatting>
  <conditionalFormatting sqref="T144:V146">
    <cfRule type="cellIs" dxfId="50" priority="64" stopIfTrue="1" operator="equal">
      <formula>0</formula>
    </cfRule>
    <cfRule type="cellIs" dxfId="49" priority="65" stopIfTrue="1" operator="between">
      <formula>-0.005</formula>
      <formula>0.005</formula>
    </cfRule>
  </conditionalFormatting>
  <conditionalFormatting sqref="U133:V133">
    <cfRule type="cellIs" dxfId="48" priority="106" stopIfTrue="1" operator="equal">
      <formula>0</formula>
    </cfRule>
    <cfRule type="cellIs" dxfId="47" priority="107" stopIfTrue="1" operator="between">
      <formula>-0.005</formula>
      <formula>0.005</formula>
    </cfRule>
  </conditionalFormatting>
  <conditionalFormatting sqref="U144:X146">
    <cfRule type="cellIs" dxfId="46" priority="43" stopIfTrue="1" operator="equal">
      <formula>0</formula>
    </cfRule>
    <cfRule type="cellIs" dxfId="45" priority="44" stopIfTrue="1" operator="between">
      <formula>-0.005</formula>
      <formula>0.005</formula>
    </cfRule>
  </conditionalFormatting>
  <conditionalFormatting sqref="V148:AB154">
    <cfRule type="cellIs" dxfId="44" priority="88" stopIfTrue="1" operator="equal">
      <formula>0</formula>
    </cfRule>
  </conditionalFormatting>
  <conditionalFormatting sqref="V217:AL217 AF218">
    <cfRule type="cellIs" dxfId="43" priority="40" stopIfTrue="1" operator="between">
      <formula>0.005</formula>
      <formula>-0.005</formula>
    </cfRule>
  </conditionalFormatting>
  <conditionalFormatting sqref="W144:X146">
    <cfRule type="cellIs" dxfId="42" priority="41" stopIfTrue="1" operator="equal">
      <formula>0</formula>
    </cfRule>
    <cfRule type="cellIs" dxfId="41" priority="42" stopIfTrue="1" operator="between">
      <formula>-0.005</formula>
      <formula>0.005</formula>
    </cfRule>
  </conditionalFormatting>
  <conditionalFormatting sqref="Y144:Y146">
    <cfRule type="cellIs" dxfId="40" priority="62" stopIfTrue="1" operator="equal">
      <formula>0</formula>
    </cfRule>
    <cfRule type="cellIs" dxfId="39" priority="63" stopIfTrue="1" operator="between">
      <formula>-0.005</formula>
      <formula>0.005</formula>
    </cfRule>
  </conditionalFormatting>
  <conditionalFormatting sqref="Y144:Z146">
    <cfRule type="cellIs" dxfId="38" priority="60" stopIfTrue="1" operator="equal">
      <formula>0</formula>
    </cfRule>
    <cfRule type="cellIs" dxfId="37" priority="61" stopIfTrue="1" operator="between">
      <formula>-0.005</formula>
      <formula>0.005</formula>
    </cfRule>
  </conditionalFormatting>
  <conditionalFormatting sqref="Y122:AF125 F143:AF143 F144:AX146">
    <cfRule type="cellIs" dxfId="36" priority="110" stopIfTrue="1" operator="equal">
      <formula>0</formula>
    </cfRule>
  </conditionalFormatting>
  <conditionalFormatting sqref="Y122:AF125 Y143:AF143 F143:X146 Y144:AX146 Y132">
    <cfRule type="cellIs" dxfId="35" priority="111" stopIfTrue="1" operator="between">
      <formula>-0.005</formula>
      <formula>0.005</formula>
    </cfRule>
  </conditionalFormatting>
  <conditionalFormatting sqref="Z132:AA136">
    <cfRule type="cellIs" dxfId="34" priority="100" stopIfTrue="1" operator="between">
      <formula>-0.005</formula>
      <formula>0.005</formula>
    </cfRule>
  </conditionalFormatting>
  <conditionalFormatting sqref="Z133:AA133">
    <cfRule type="cellIs" dxfId="33" priority="101" stopIfTrue="1" operator="between">
      <formula>0.005</formula>
      <formula>-0.005</formula>
    </cfRule>
  </conditionalFormatting>
  <conditionalFormatting sqref="Z144:AA146">
    <cfRule type="cellIs" dxfId="32" priority="58" stopIfTrue="1" operator="equal">
      <formula>0</formula>
    </cfRule>
    <cfRule type="cellIs" dxfId="31" priority="59" stopIfTrue="1" operator="between">
      <formula>-0.005</formula>
      <formula>0.005</formula>
    </cfRule>
  </conditionalFormatting>
  <conditionalFormatting sqref="Z133:AB133">
    <cfRule type="cellIs" dxfId="30" priority="91" stopIfTrue="1" operator="equal">
      <formula>0</formula>
    </cfRule>
  </conditionalFormatting>
  <conditionalFormatting sqref="AA144:AB146">
    <cfRule type="cellIs" dxfId="29" priority="54" stopIfTrue="1" operator="equal">
      <formula>0</formula>
    </cfRule>
    <cfRule type="cellIs" dxfId="28" priority="55" stopIfTrue="1" operator="between">
      <formula>-0.005</formula>
      <formula>0.005</formula>
    </cfRule>
  </conditionalFormatting>
  <conditionalFormatting sqref="AB133">
    <cfRule type="cellIs" dxfId="27" priority="92" stopIfTrue="1" operator="between">
      <formula>-0.005</formula>
      <formula>0.005</formula>
    </cfRule>
    <cfRule type="cellIs" dxfId="26" priority="93" stopIfTrue="1" operator="between">
      <formula>0.005</formula>
      <formula>-0.005</formula>
    </cfRule>
  </conditionalFormatting>
  <conditionalFormatting sqref="AB143:AB146">
    <cfRule type="cellIs" dxfId="25" priority="56" stopIfTrue="1" operator="equal">
      <formula>0</formula>
    </cfRule>
    <cfRule type="cellIs" dxfId="24" priority="57" stopIfTrue="1" operator="between">
      <formula>-0.005</formula>
      <formula>0.005</formula>
    </cfRule>
  </conditionalFormatting>
  <conditionalFormatting sqref="AB132:AL132 AB134:AL136 G137:AX138 F139:AP139 G140:AX140">
    <cfRule type="cellIs" dxfId="23" priority="95" stopIfTrue="1" operator="between">
      <formula>-0.005</formula>
      <formula>0.005</formula>
    </cfRule>
  </conditionalFormatting>
  <conditionalFormatting sqref="AC121:AC130">
    <cfRule type="cellIs" dxfId="22" priority="50" stopIfTrue="1" operator="equal">
      <formula>0</formula>
    </cfRule>
    <cfRule type="cellIs" dxfId="21" priority="51" stopIfTrue="1" operator="between">
      <formula>-0.005</formula>
      <formula>0.005</formula>
    </cfRule>
    <cfRule type="cellIs" dxfId="20" priority="53" stopIfTrue="1" operator="between">
      <formula>-0.005</formula>
      <formula>0.005</formula>
    </cfRule>
  </conditionalFormatting>
  <conditionalFormatting sqref="AC121:AL132">
    <cfRule type="cellIs" dxfId="19" priority="52" stopIfTrue="1" operator="equal">
      <formula>0</formula>
    </cfRule>
  </conditionalFormatting>
  <conditionalFormatting sqref="AC151:AL154">
    <cfRule type="cellIs" dxfId="18" priority="49" stopIfTrue="1" operator="equal">
      <formula>0</formula>
    </cfRule>
  </conditionalFormatting>
  <conditionalFormatting sqref="AM154">
    <cfRule type="cellIs" dxfId="17" priority="19" stopIfTrue="1" operator="equal">
      <formula>0</formula>
    </cfRule>
  </conditionalFormatting>
  <conditionalFormatting sqref="AN217:AQ217">
    <cfRule type="cellIs" dxfId="16" priority="39" stopIfTrue="1" operator="between">
      <formula>0.005</formula>
      <formula>-0.005</formula>
    </cfRule>
  </conditionalFormatting>
  <conditionalFormatting sqref="AP121:AX121 AD121:AL131 AM121:AO135 AP122:AQ135 AR123:AX123 AR128:AX128 Y130:AC131 AR131:AX131 F132:X133 Y133:AL133 AR133:AX133 AP142:AX142 AC142:AO143 AP143 AQ143:AQ146 Y144:AP146 AR144:AX146 F134:Y136">
    <cfRule type="cellIs" dxfId="15" priority="109" stopIfTrue="1" operator="between">
      <formula>-0.005</formula>
      <formula>0.005</formula>
    </cfRule>
  </conditionalFormatting>
  <conditionalFormatting sqref="AQ137:AT140">
    <cfRule type="cellIs" dxfId="14" priority="35" stopIfTrue="1" operator="equal">
      <formula>0</formula>
    </cfRule>
    <cfRule type="cellIs" dxfId="13" priority="36" stopIfTrue="1" operator="between">
      <formula>-0.005</formula>
      <formula>0.005</formula>
    </cfRule>
  </conditionalFormatting>
  <conditionalFormatting sqref="AR154">
    <cfRule type="cellIs" dxfId="12" priority="18" stopIfTrue="1" operator="equal">
      <formula>0</formula>
    </cfRule>
  </conditionalFormatting>
  <conditionalFormatting sqref="AR142:AT146">
    <cfRule type="cellIs" dxfId="11" priority="37" stopIfTrue="1" operator="equal">
      <formula>0</formula>
    </cfRule>
    <cfRule type="cellIs" dxfId="10" priority="38" stopIfTrue="1" operator="between">
      <formula>-0.005</formula>
      <formula>0.005</formula>
    </cfRule>
  </conditionalFormatting>
  <conditionalFormatting sqref="AR121:AX135 AU142:AX146">
    <cfRule type="cellIs" dxfId="9" priority="13" stopIfTrue="1" operator="equal">
      <formula>0</formula>
    </cfRule>
    <cfRule type="cellIs" dxfId="8" priority="14" stopIfTrue="1" operator="between">
      <formula>-0.005</formula>
      <formula>0.005</formula>
    </cfRule>
  </conditionalFormatting>
  <conditionalFormatting sqref="AS217:AX217">
    <cfRule type="cellIs" dxfId="7" priority="34" stopIfTrue="1" operator="between">
      <formula>0.005</formula>
      <formula>-0.005</formula>
    </cfRule>
  </conditionalFormatting>
  <conditionalFormatting sqref="AU137:AX138">
    <cfRule type="cellIs" dxfId="6" priority="8" stopIfTrue="1" operator="equal">
      <formula>0</formula>
    </cfRule>
    <cfRule type="cellIs" dxfId="5" priority="9" stopIfTrue="1" operator="between">
      <formula>-0.005</formula>
      <formula>0.005</formula>
    </cfRule>
  </conditionalFormatting>
  <conditionalFormatting sqref="AU137:AX140">
    <cfRule type="cellIs" dxfId="4" priority="11" stopIfTrue="1" operator="equal">
      <formula>0</formula>
    </cfRule>
    <cfRule type="cellIs" dxfId="3" priority="12" stopIfTrue="1" operator="between">
      <formula>-0.005</formula>
      <formula>0.005</formula>
    </cfRule>
  </conditionalFormatting>
  <printOptions gridLines="1"/>
  <pageMargins left="0.70866141732283472" right="0.70866141732283472" top="0.74803149606299213" bottom="0.74803149606299213" header="0.31496062992125984" footer="0.31496062992125984"/>
  <pageSetup paperSize="8" scale="45" orientation="landscape" r:id="rId1"/>
  <headerFooter alignWithMargins="0">
    <oddFooter xml:space="preserve">&amp;C_x000D_&amp;1#&amp;"Calibri"&amp;10&amp;K000000  For internal use only </oddFooter>
    <evenFooter>&amp;LINTERNAL</evenFooter>
    <firstFooter>&amp;LINTERNAL</firstFooter>
  </headerFooter>
  <rowBreaks count="2" manualBreakCount="2">
    <brk id="117" min="1" max="49" man="1"/>
    <brk id="203" min="1" max="49" man="1"/>
  </rowBreaks>
  <colBreaks count="2" manualBreakCount="2">
    <brk id="20" max="260" man="1"/>
    <brk id="35" max="260" man="1"/>
  </col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DD452-F6AD-4F8C-B00D-86E1EE5C5515}">
  <dimension ref="A1:M525"/>
  <sheetViews>
    <sheetView showGridLines="0" view="pageBreakPreview" topLeftCell="A51" zoomScale="90" zoomScaleNormal="90" zoomScaleSheetLayoutView="90" workbookViewId="0">
      <selection activeCell="A52" sqref="A52"/>
    </sheetView>
  </sheetViews>
  <sheetFormatPr defaultColWidth="9.21875" defaultRowHeight="19.5" customHeight="1"/>
  <cols>
    <col min="1" max="1" width="9.21875" style="173"/>
    <col min="2" max="2" width="55.44140625" style="174" bestFit="1" customWidth="1"/>
    <col min="3" max="3" width="44.21875" style="174" bestFit="1" customWidth="1"/>
    <col min="4" max="4" width="47.44140625" style="174" bestFit="1" customWidth="1"/>
    <col min="5" max="5" width="29.77734375" style="174" customWidth="1"/>
    <col min="6" max="7" width="24.21875" style="174" customWidth="1"/>
    <col min="8" max="8" width="18.21875" style="174" customWidth="1"/>
    <col min="9" max="9" width="18.5546875" style="174" customWidth="1"/>
    <col min="10" max="10" width="12.21875" style="174" bestFit="1" customWidth="1"/>
    <col min="11" max="16384" width="9.21875" style="196"/>
  </cols>
  <sheetData>
    <row r="1" spans="1:8" ht="19.5" customHeight="1">
      <c r="B1" s="2" t="s">
        <v>0</v>
      </c>
    </row>
    <row r="2" spans="1:8" ht="19.5" customHeight="1">
      <c r="B2" s="6" t="s">
        <v>1</v>
      </c>
    </row>
    <row r="3" spans="1:8" ht="19.5" customHeight="1">
      <c r="B3" s="175" t="s">
        <v>285</v>
      </c>
    </row>
    <row r="4" spans="1:8" ht="19.5" customHeight="1">
      <c r="B4" s="176"/>
    </row>
    <row r="5" spans="1:8" ht="19.5" customHeight="1">
      <c r="A5" s="177">
        <v>1</v>
      </c>
      <c r="B5" s="176" t="s">
        <v>286</v>
      </c>
      <c r="E5" s="178"/>
    </row>
    <row r="6" spans="1:8" ht="19.5" hidden="1" customHeight="1">
      <c r="A6" s="177"/>
      <c r="B6" s="179" t="s">
        <v>287</v>
      </c>
      <c r="C6" s="180"/>
      <c r="D6" s="180"/>
      <c r="E6" s="180"/>
      <c r="F6" s="180"/>
      <c r="G6" s="180"/>
      <c r="H6" s="180"/>
    </row>
    <row r="7" spans="1:8" ht="19.5" hidden="1" customHeight="1">
      <c r="A7" s="177"/>
      <c r="B7" s="176" t="s">
        <v>288</v>
      </c>
      <c r="E7" s="178"/>
    </row>
    <row r="8" spans="1:8" ht="19.5" hidden="1" customHeight="1">
      <c r="B8" s="176" t="s">
        <v>289</v>
      </c>
    </row>
    <row r="9" spans="1:8" ht="19.5" customHeight="1">
      <c r="B9" s="181"/>
    </row>
    <row r="10" spans="1:8" ht="19.5" customHeight="1">
      <c r="A10" s="177">
        <v>2</v>
      </c>
      <c r="B10" s="176" t="s">
        <v>290</v>
      </c>
    </row>
    <row r="11" spans="1:8" ht="19.5" customHeight="1">
      <c r="B11" s="176"/>
    </row>
    <row r="12" spans="1:8" ht="19.5" customHeight="1">
      <c r="A12" s="177" t="s">
        <v>291</v>
      </c>
      <c r="B12" s="176" t="s">
        <v>292</v>
      </c>
    </row>
    <row r="13" spans="1:8" ht="19.5" customHeight="1">
      <c r="B13" s="182"/>
      <c r="C13" s="183"/>
      <c r="D13" s="183"/>
      <c r="E13" s="184"/>
    </row>
    <row r="14" spans="1:8" ht="19.5" customHeight="1">
      <c r="A14" s="173" t="s">
        <v>293</v>
      </c>
      <c r="B14" s="176" t="s">
        <v>294</v>
      </c>
      <c r="C14" s="183"/>
      <c r="D14" s="183"/>
      <c r="E14" s="184"/>
    </row>
    <row r="15" spans="1:8" ht="19.5" customHeight="1">
      <c r="B15" s="182"/>
      <c r="C15" s="183"/>
      <c r="D15" s="183"/>
      <c r="E15" s="184"/>
    </row>
    <row r="16" spans="1:8" ht="19.5" customHeight="1">
      <c r="A16" s="173" t="s">
        <v>295</v>
      </c>
      <c r="B16" s="176" t="s">
        <v>296</v>
      </c>
    </row>
    <row r="17" spans="1:8" ht="19.5" hidden="1" customHeight="1">
      <c r="B17" s="176"/>
    </row>
    <row r="18" spans="1:8" ht="19.5" hidden="1" customHeight="1">
      <c r="B18" s="185" t="s">
        <v>297</v>
      </c>
      <c r="C18" s="186" t="s">
        <v>298</v>
      </c>
      <c r="D18" s="186" t="s">
        <v>299</v>
      </c>
      <c r="E18" s="186" t="s">
        <v>300</v>
      </c>
    </row>
    <row r="19" spans="1:8" ht="19.5" hidden="1" customHeight="1">
      <c r="B19" s="187"/>
      <c r="C19" s="187"/>
      <c r="D19" s="187"/>
      <c r="E19" s="188"/>
    </row>
    <row r="20" spans="1:8" ht="19.5" hidden="1" customHeight="1">
      <c r="B20" s="187"/>
      <c r="C20" s="187"/>
      <c r="D20" s="187"/>
      <c r="E20" s="188"/>
    </row>
    <row r="21" spans="1:8" ht="19.5" hidden="1" customHeight="1">
      <c r="B21" s="187"/>
      <c r="C21" s="187"/>
      <c r="D21" s="187"/>
      <c r="E21" s="188"/>
    </row>
    <row r="22" spans="1:8" ht="19.5" hidden="1" customHeight="1">
      <c r="B22" s="187"/>
      <c r="C22" s="187"/>
      <c r="D22" s="187"/>
      <c r="E22" s="188"/>
    </row>
    <row r="23" spans="1:8" ht="19.5" hidden="1" customHeight="1">
      <c r="B23" s="187"/>
      <c r="C23" s="187"/>
      <c r="D23" s="187"/>
      <c r="E23" s="188"/>
    </row>
    <row r="24" spans="1:8" ht="19.5" hidden="1" customHeight="1">
      <c r="B24" s="187"/>
      <c r="C24" s="187"/>
      <c r="D24" s="187"/>
      <c r="E24" s="188"/>
    </row>
    <row r="25" spans="1:8" ht="19.5" hidden="1" customHeight="1">
      <c r="B25" s="187"/>
      <c r="C25" s="187"/>
      <c r="D25" s="187"/>
      <c r="E25" s="188"/>
    </row>
    <row r="26" spans="1:8" ht="19.5" hidden="1" customHeight="1">
      <c r="B26" s="187"/>
      <c r="C26" s="187"/>
      <c r="D26" s="187"/>
      <c r="E26" s="188"/>
    </row>
    <row r="27" spans="1:8" ht="19.5" customHeight="1">
      <c r="B27" s="189"/>
      <c r="C27" s="189"/>
      <c r="D27" s="189"/>
      <c r="E27" s="190"/>
    </row>
    <row r="28" spans="1:8" ht="19.5" customHeight="1">
      <c r="A28" s="173" t="s">
        <v>301</v>
      </c>
      <c r="B28" s="176" t="s">
        <v>302</v>
      </c>
      <c r="C28" s="183"/>
      <c r="D28" s="183"/>
      <c r="E28" s="184"/>
    </row>
    <row r="29" spans="1:8" ht="19.5" customHeight="1">
      <c r="B29" s="189"/>
      <c r="C29" s="189"/>
      <c r="D29" s="189"/>
      <c r="E29" s="191"/>
    </row>
    <row r="30" spans="1:8" ht="19.5" customHeight="1">
      <c r="A30" s="173" t="s">
        <v>303</v>
      </c>
      <c r="B30" s="192" t="s">
        <v>304</v>
      </c>
    </row>
    <row r="31" spans="1:8" ht="19.5" customHeight="1">
      <c r="B31" s="192"/>
    </row>
    <row r="32" spans="1:8" s="195" customFormat="1" ht="19.5" customHeight="1">
      <c r="A32" s="193"/>
      <c r="B32" s="194" t="s">
        <v>305</v>
      </c>
      <c r="C32" s="194"/>
      <c r="D32" s="194"/>
      <c r="E32" s="194"/>
      <c r="F32" s="194"/>
      <c r="G32" s="194"/>
      <c r="H32" s="194"/>
    </row>
    <row r="33" spans="2:13" ht="33" customHeight="1">
      <c r="B33" s="322" t="s">
        <v>306</v>
      </c>
      <c r="C33" s="322" t="s">
        <v>307</v>
      </c>
      <c r="D33" s="323" t="s">
        <v>308</v>
      </c>
      <c r="E33" s="324" t="s">
        <v>309</v>
      </c>
      <c r="F33" s="324"/>
      <c r="G33" s="318" t="s">
        <v>310</v>
      </c>
      <c r="H33" s="319"/>
    </row>
    <row r="34" spans="2:13" ht="19.5" customHeight="1">
      <c r="B34" s="322"/>
      <c r="C34" s="322"/>
      <c r="D34" s="323"/>
      <c r="E34" s="197" t="s">
        <v>311</v>
      </c>
      <c r="F34" s="197" t="s">
        <v>197</v>
      </c>
      <c r="G34" s="197" t="s">
        <v>311</v>
      </c>
      <c r="H34" s="197" t="s">
        <v>197</v>
      </c>
    </row>
    <row r="35" spans="2:13" ht="19.5" customHeight="1">
      <c r="B35" s="198" t="s">
        <v>312</v>
      </c>
      <c r="C35" s="199" t="s">
        <v>313</v>
      </c>
      <c r="D35" s="200" t="s">
        <v>314</v>
      </c>
      <c r="E35" s="201">
        <v>311.49652167838997</v>
      </c>
      <c r="F35" s="202">
        <v>5.212721926702908E-3</v>
      </c>
      <c r="G35" s="201">
        <v>0.28538887800000001</v>
      </c>
      <c r="H35" s="203">
        <v>1.6587474751374183E-2</v>
      </c>
      <c r="I35" s="204"/>
      <c r="J35" s="204"/>
      <c r="M35" s="205"/>
    </row>
    <row r="36" spans="2:13" ht="19.5" customHeight="1">
      <c r="B36" s="206" t="s">
        <v>315</v>
      </c>
      <c r="C36" s="199" t="s">
        <v>316</v>
      </c>
      <c r="D36" s="200" t="s">
        <v>314</v>
      </c>
      <c r="E36" s="201">
        <v>596.04473175549992</v>
      </c>
      <c r="F36" s="202">
        <v>9.9744787703457578E-3</v>
      </c>
      <c r="G36" s="201">
        <v>0.47857892300000004</v>
      </c>
      <c r="H36" s="203">
        <v>2.7816135854468547E-2</v>
      </c>
      <c r="I36" s="204"/>
      <c r="J36" s="204"/>
      <c r="M36" s="205"/>
    </row>
    <row r="37" spans="2:13" ht="19.5" customHeight="1">
      <c r="B37" s="206" t="s">
        <v>317</v>
      </c>
      <c r="C37" s="199" t="s">
        <v>313</v>
      </c>
      <c r="D37" s="200" t="s">
        <v>314</v>
      </c>
      <c r="E37" s="201">
        <v>113.62115693039</v>
      </c>
      <c r="F37" s="202">
        <v>1.9013871900627553E-3</v>
      </c>
      <c r="G37" s="201">
        <v>0.10031888900000001</v>
      </c>
      <c r="H37" s="203">
        <v>5.8307704562103125E-3</v>
      </c>
      <c r="I37" s="204"/>
      <c r="J37" s="204"/>
      <c r="M37" s="205"/>
    </row>
    <row r="38" spans="2:13" ht="19.5" customHeight="1">
      <c r="B38" s="206"/>
      <c r="C38" s="199"/>
      <c r="D38" s="200"/>
      <c r="E38" s="201"/>
      <c r="F38" s="202"/>
      <c r="G38" s="201"/>
      <c r="H38" s="203"/>
      <c r="I38" s="204"/>
      <c r="J38" s="204"/>
      <c r="M38" s="205"/>
    </row>
    <row r="39" spans="2:13" ht="19.5" customHeight="1">
      <c r="B39" s="198" t="s">
        <v>312</v>
      </c>
      <c r="C39" s="199" t="s">
        <v>313</v>
      </c>
      <c r="D39" s="200" t="s">
        <v>318</v>
      </c>
      <c r="E39" s="201">
        <v>539.18772093057009</v>
      </c>
      <c r="F39" s="202">
        <v>7.8832158981157804E-3</v>
      </c>
      <c r="G39" s="201">
        <v>0.4919237709999999</v>
      </c>
      <c r="H39" s="203">
        <v>2.4695161923169097E-2</v>
      </c>
      <c r="I39" s="204"/>
    </row>
    <row r="40" spans="2:13" ht="19.5" customHeight="1">
      <c r="B40" s="206" t="s">
        <v>315</v>
      </c>
      <c r="C40" s="199" t="s">
        <v>316</v>
      </c>
      <c r="D40" s="200" t="s">
        <v>318</v>
      </c>
      <c r="E40" s="201">
        <v>250.91277520680003</v>
      </c>
      <c r="F40" s="202">
        <v>3.6684803858975474E-3</v>
      </c>
      <c r="G40" s="201">
        <v>0.23183670199999995</v>
      </c>
      <c r="H40" s="203">
        <v>1.1638479848178552E-2</v>
      </c>
      <c r="I40" s="204"/>
    </row>
    <row r="41" spans="2:13" ht="19.5" customHeight="1">
      <c r="B41" s="206" t="s">
        <v>319</v>
      </c>
      <c r="C41" s="199" t="s">
        <v>313</v>
      </c>
      <c r="D41" s="200" t="s">
        <v>318</v>
      </c>
      <c r="E41" s="201">
        <v>369.86435806403</v>
      </c>
      <c r="F41" s="202">
        <v>5.407616817765401E-3</v>
      </c>
      <c r="G41" s="201">
        <v>0.35816410999999998</v>
      </c>
      <c r="H41" s="203">
        <v>1.7980266888785398E-2</v>
      </c>
      <c r="I41" s="204"/>
    </row>
    <row r="42" spans="2:13" ht="19.5" customHeight="1">
      <c r="B42" s="207" t="s">
        <v>320</v>
      </c>
      <c r="C42" s="208"/>
      <c r="D42" s="209"/>
      <c r="E42" s="210"/>
      <c r="F42" s="211"/>
      <c r="G42" s="210"/>
      <c r="H42" s="212"/>
      <c r="I42" s="204"/>
    </row>
    <row r="43" spans="2:13" ht="19.5" customHeight="1">
      <c r="B43" s="207" t="s">
        <v>321</v>
      </c>
      <c r="C43" s="213"/>
      <c r="D43" s="214"/>
      <c r="E43" s="215"/>
      <c r="F43" s="216"/>
      <c r="G43" s="215"/>
      <c r="H43" s="216"/>
    </row>
    <row r="44" spans="2:13" ht="19.5" customHeight="1">
      <c r="B44" s="320" t="s">
        <v>322</v>
      </c>
      <c r="C44" s="320"/>
      <c r="D44" s="320"/>
      <c r="E44" s="320"/>
      <c r="F44" s="320"/>
      <c r="G44" s="320"/>
      <c r="H44" s="320"/>
    </row>
    <row r="45" spans="2:13" ht="39" customHeight="1">
      <c r="B45" s="322" t="s">
        <v>306</v>
      </c>
      <c r="C45" s="322" t="s">
        <v>307</v>
      </c>
      <c r="D45" s="323" t="s">
        <v>308</v>
      </c>
      <c r="E45" s="325" t="s">
        <v>323</v>
      </c>
      <c r="F45" s="325"/>
      <c r="G45" s="325" t="s">
        <v>324</v>
      </c>
      <c r="H45" s="325"/>
    </row>
    <row r="46" spans="2:13" ht="29.25" customHeight="1">
      <c r="B46" s="322"/>
      <c r="C46" s="322"/>
      <c r="D46" s="323"/>
      <c r="E46" s="197" t="s">
        <v>311</v>
      </c>
      <c r="F46" s="197" t="s">
        <v>197</v>
      </c>
      <c r="G46" s="197" t="s">
        <v>311</v>
      </c>
      <c r="H46" s="197" t="s">
        <v>197</v>
      </c>
      <c r="I46" s="204"/>
      <c r="J46" s="204"/>
      <c r="K46" s="205"/>
      <c r="L46" s="205"/>
    </row>
    <row r="47" spans="2:13" ht="19.5" customHeight="1">
      <c r="B47" s="217" t="s">
        <v>325</v>
      </c>
      <c r="C47" s="218" t="s">
        <v>326</v>
      </c>
      <c r="D47" s="200" t="s">
        <v>314</v>
      </c>
      <c r="E47" s="219">
        <v>3.5090483279999996</v>
      </c>
      <c r="F47" s="220">
        <v>4.7607241303338964E-5</v>
      </c>
      <c r="G47" s="219">
        <v>0.63448690099999983</v>
      </c>
      <c r="H47" s="221">
        <v>3.6163934834377172E-3</v>
      </c>
      <c r="I47" s="204"/>
      <c r="J47" s="204"/>
    </row>
    <row r="48" spans="2:13" ht="19.5" customHeight="1">
      <c r="B48" s="217" t="s">
        <v>327</v>
      </c>
      <c r="C48" s="218" t="s">
        <v>326</v>
      </c>
      <c r="D48" s="200" t="s">
        <v>314</v>
      </c>
      <c r="E48" s="219">
        <v>1.0429483E-2</v>
      </c>
      <c r="F48" s="220">
        <v>1.4149674425631668E-7</v>
      </c>
      <c r="G48" s="222">
        <v>1.5119799999999998E-4</v>
      </c>
      <c r="H48" s="220">
        <v>8.6178526467139163E-7</v>
      </c>
      <c r="I48" s="204"/>
      <c r="J48" s="204"/>
      <c r="K48" s="205"/>
      <c r="L48" s="205"/>
    </row>
    <row r="49" spans="1:12" ht="19.5" customHeight="1">
      <c r="B49" s="217" t="s">
        <v>448</v>
      </c>
      <c r="C49" s="218" t="s">
        <v>326</v>
      </c>
      <c r="D49" s="200" t="s">
        <v>314</v>
      </c>
      <c r="E49" s="219">
        <v>25.213682004999995</v>
      </c>
      <c r="F49" s="221">
        <v>3.4207389900549996E-4</v>
      </c>
      <c r="G49" s="219">
        <v>3.1768833659999993</v>
      </c>
      <c r="H49" s="221">
        <v>1.8107324649786712E-2</v>
      </c>
      <c r="I49" s="204"/>
      <c r="J49" s="204"/>
      <c r="K49" s="205"/>
      <c r="L49" s="205"/>
    </row>
    <row r="50" spans="1:12" ht="19.5" customHeight="1">
      <c r="B50" s="217" t="s">
        <v>329</v>
      </c>
      <c r="C50" s="218" t="s">
        <v>326</v>
      </c>
      <c r="D50" s="200" t="s">
        <v>314</v>
      </c>
      <c r="E50" s="219">
        <v>2443.4347640841311</v>
      </c>
      <c r="F50" s="221">
        <v>3.3150067354307575E-2</v>
      </c>
      <c r="G50" s="219">
        <v>68.694760779999996</v>
      </c>
      <c r="H50" s="221">
        <v>0.39154044762715273</v>
      </c>
      <c r="I50" s="204"/>
      <c r="J50" s="204"/>
    </row>
    <row r="51" spans="1:12" ht="19.5" customHeight="1">
      <c r="B51" s="217" t="s">
        <v>330</v>
      </c>
      <c r="C51" s="218" t="s">
        <v>326</v>
      </c>
      <c r="D51" s="200" t="s">
        <v>314</v>
      </c>
      <c r="E51" s="219">
        <v>0.19684014799999996</v>
      </c>
      <c r="F51" s="220">
        <v>2.6705293139584699E-6</v>
      </c>
      <c r="G51" s="223">
        <v>0</v>
      </c>
      <c r="H51" s="223">
        <v>0</v>
      </c>
      <c r="I51" s="204"/>
      <c r="J51" s="204"/>
    </row>
    <row r="52" spans="1:12" ht="19.5" customHeight="1">
      <c r="B52" s="217" t="s">
        <v>331</v>
      </c>
      <c r="C52" s="218" t="s">
        <v>326</v>
      </c>
      <c r="D52" s="200" t="s">
        <v>314</v>
      </c>
      <c r="E52" s="219">
        <v>3.4925253799999996</v>
      </c>
      <c r="F52" s="220">
        <v>4.7383074549577879E-5</v>
      </c>
      <c r="G52" s="222">
        <v>9.8718139999999996E-3</v>
      </c>
      <c r="H52" s="223">
        <v>0</v>
      </c>
      <c r="I52" s="204"/>
      <c r="J52" s="204"/>
      <c r="K52" s="205"/>
      <c r="L52" s="205"/>
    </row>
    <row r="53" spans="1:12" ht="19.5" customHeight="1">
      <c r="B53" s="217"/>
      <c r="C53" s="218"/>
      <c r="D53" s="224"/>
      <c r="E53" s="219"/>
      <c r="F53" s="225"/>
      <c r="G53" s="219"/>
      <c r="H53" s="226"/>
      <c r="I53" s="204"/>
    </row>
    <row r="54" spans="1:12" ht="19.5" customHeight="1">
      <c r="B54" s="217" t="s">
        <v>325</v>
      </c>
      <c r="C54" s="218" t="s">
        <v>326</v>
      </c>
      <c r="D54" s="224" t="s">
        <v>318</v>
      </c>
      <c r="E54" s="219">
        <v>6.0613269649999975</v>
      </c>
      <c r="F54" s="221">
        <v>7.2663870579192034E-5</v>
      </c>
      <c r="G54" s="219">
        <v>0.63384472800000002</v>
      </c>
      <c r="H54" s="221">
        <v>3.7973301373919761E-3</v>
      </c>
      <c r="I54" s="204"/>
    </row>
    <row r="55" spans="1:12" ht="19.5" customHeight="1">
      <c r="B55" s="217" t="s">
        <v>327</v>
      </c>
      <c r="C55" s="218" t="s">
        <v>326</v>
      </c>
      <c r="D55" s="224" t="s">
        <v>318</v>
      </c>
      <c r="E55" s="219">
        <v>9.2718769999999995E-3</v>
      </c>
      <c r="F55" s="220">
        <v>1.111523061277701E-7</v>
      </c>
      <c r="G55" s="222">
        <v>1.9346700000000001E-4</v>
      </c>
      <c r="H55" s="220">
        <v>1.159050532784132E-6</v>
      </c>
      <c r="I55" s="204"/>
    </row>
    <row r="56" spans="1:12" ht="19.5" customHeight="1">
      <c r="B56" s="217" t="s">
        <v>328</v>
      </c>
      <c r="C56" s="218" t="s">
        <v>326</v>
      </c>
      <c r="D56" s="224" t="s">
        <v>318</v>
      </c>
      <c r="E56" s="219">
        <v>153.8740592069999</v>
      </c>
      <c r="F56" s="221">
        <v>1.8446595585876596E-3</v>
      </c>
      <c r="G56" s="219">
        <v>6.1816021029999995</v>
      </c>
      <c r="H56" s="221">
        <v>3.7033650239791077E-2</v>
      </c>
      <c r="I56" s="204"/>
    </row>
    <row r="57" spans="1:12" ht="19.5" customHeight="1">
      <c r="B57" s="217" t="s">
        <v>329</v>
      </c>
      <c r="C57" s="218" t="s">
        <v>326</v>
      </c>
      <c r="D57" s="224" t="s">
        <v>318</v>
      </c>
      <c r="E57" s="219">
        <v>4281.2792937594877</v>
      </c>
      <c r="F57" s="221">
        <v>5.1324458540426922E-2</v>
      </c>
      <c r="G57" s="219">
        <v>68.476487707000032</v>
      </c>
      <c r="H57" s="221">
        <v>0.4102390048948113</v>
      </c>
      <c r="I57" s="204"/>
    </row>
    <row r="58" spans="1:12" ht="19.5" customHeight="1">
      <c r="B58" s="217" t="s">
        <v>330</v>
      </c>
      <c r="C58" s="218" t="s">
        <v>326</v>
      </c>
      <c r="D58" s="224" t="s">
        <v>318</v>
      </c>
      <c r="E58" s="219">
        <v>0.299146154</v>
      </c>
      <c r="F58" s="220">
        <v>3.5861977986068037E-6</v>
      </c>
      <c r="G58" s="223">
        <v>0</v>
      </c>
      <c r="H58" s="223">
        <v>0</v>
      </c>
      <c r="I58" s="204"/>
    </row>
    <row r="59" spans="1:12" ht="19.5" customHeight="1">
      <c r="B59" s="217" t="s">
        <v>331</v>
      </c>
      <c r="C59" s="218" t="s">
        <v>326</v>
      </c>
      <c r="D59" s="224" t="s">
        <v>318</v>
      </c>
      <c r="E59" s="219">
        <v>5.9997000000000002E-3</v>
      </c>
      <c r="F59" s="220">
        <v>3.5861977986068037E-6</v>
      </c>
      <c r="G59" s="222">
        <v>6.4247999999999999E-5</v>
      </c>
      <c r="H59" s="223">
        <v>0</v>
      </c>
      <c r="I59" s="204"/>
    </row>
    <row r="60" spans="1:12" ht="19.5" customHeight="1">
      <c r="B60" s="217"/>
      <c r="C60" s="218"/>
      <c r="D60" s="224"/>
      <c r="E60" s="219"/>
      <c r="F60" s="221"/>
      <c r="G60" s="219"/>
      <c r="H60" s="221"/>
      <c r="I60" s="204"/>
    </row>
    <row r="61" spans="1:12" ht="19.5" customHeight="1">
      <c r="B61" s="227" t="s">
        <v>332</v>
      </c>
    </row>
    <row r="62" spans="1:12" ht="19.5" customHeight="1">
      <c r="B62" s="227" t="s">
        <v>333</v>
      </c>
    </row>
    <row r="63" spans="1:12" ht="19.5" customHeight="1">
      <c r="B63" s="192" t="s">
        <v>320</v>
      </c>
    </row>
    <row r="64" spans="1:12" ht="19.5" customHeight="1">
      <c r="A64" s="177">
        <v>3</v>
      </c>
      <c r="B64" s="192" t="s">
        <v>334</v>
      </c>
    </row>
    <row r="65" spans="1:13" ht="19.5" customHeight="1">
      <c r="B65" s="228"/>
    </row>
    <row r="66" spans="1:13" ht="19.5" customHeight="1">
      <c r="B66" s="192" t="s">
        <v>335</v>
      </c>
    </row>
    <row r="67" spans="1:13" s="174" customFormat="1" ht="19.5" customHeight="1">
      <c r="A67" s="173"/>
      <c r="B67" s="228"/>
      <c r="K67" s="196"/>
      <c r="L67" s="196"/>
      <c r="M67" s="196"/>
    </row>
    <row r="68" spans="1:13" s="229" customFormat="1" ht="55.2">
      <c r="B68" s="230" t="s">
        <v>336</v>
      </c>
      <c r="C68" s="231" t="s">
        <v>337</v>
      </c>
      <c r="D68" s="231" t="s">
        <v>338</v>
      </c>
      <c r="E68" s="232" t="s">
        <v>339</v>
      </c>
      <c r="F68" s="233" t="s">
        <v>340</v>
      </c>
    </row>
    <row r="69" spans="1:13" s="234" customFormat="1" ht="13.8">
      <c r="B69" s="235" t="s">
        <v>341</v>
      </c>
      <c r="C69" s="236" t="s">
        <v>76</v>
      </c>
      <c r="D69" s="237" t="s">
        <v>61</v>
      </c>
      <c r="E69" s="238">
        <v>899.1616279000001</v>
      </c>
      <c r="F69" s="238">
        <v>900.57330000000002</v>
      </c>
    </row>
    <row r="70" spans="1:13" s="234" customFormat="1" ht="13.8">
      <c r="B70" s="235"/>
      <c r="C70" s="236"/>
      <c r="D70" s="237" t="s">
        <v>75</v>
      </c>
      <c r="E70" s="238">
        <v>1507.5287671000001</v>
      </c>
      <c r="F70" s="238"/>
    </row>
    <row r="71" spans="1:13" s="234" customFormat="1" ht="13.8">
      <c r="B71" s="235"/>
      <c r="C71" s="236"/>
      <c r="D71" s="237" t="s">
        <v>59</v>
      </c>
      <c r="E71" s="238">
        <v>163.75285740000001</v>
      </c>
      <c r="F71" s="238">
        <v>150.38069999999999</v>
      </c>
    </row>
    <row r="72" spans="1:13" s="234" customFormat="1" ht="13.8">
      <c r="B72" s="235"/>
      <c r="C72" s="236"/>
      <c r="D72" s="237" t="s">
        <v>73</v>
      </c>
      <c r="E72" s="238">
        <v>1454.4154486000002</v>
      </c>
      <c r="F72" s="238">
        <v>852.15729999999996</v>
      </c>
    </row>
    <row r="73" spans="1:13" s="234" customFormat="1" ht="13.8">
      <c r="B73" s="235"/>
      <c r="C73" s="236"/>
      <c r="D73" s="237" t="s">
        <v>78</v>
      </c>
      <c r="E73" s="238">
        <v>299.72054260000004</v>
      </c>
      <c r="F73" s="238">
        <v>300.19110000000001</v>
      </c>
    </row>
    <row r="74" spans="1:13" s="234" customFormat="1" ht="13.8">
      <c r="B74" s="235"/>
      <c r="C74" s="236"/>
      <c r="D74" s="237" t="s">
        <v>70</v>
      </c>
      <c r="E74" s="238">
        <v>95836.327499999999</v>
      </c>
      <c r="F74" s="238">
        <v>12290</v>
      </c>
    </row>
    <row r="75" spans="1:13" s="234" customFormat="1" ht="13.8">
      <c r="B75" s="235"/>
      <c r="C75" s="236"/>
      <c r="D75" s="237" t="s">
        <v>50</v>
      </c>
      <c r="E75" s="238">
        <v>799.25478029999999</v>
      </c>
      <c r="F75" s="238"/>
    </row>
    <row r="76" spans="1:13" s="234" customFormat="1" ht="13.8">
      <c r="B76" s="235"/>
      <c r="C76" s="236"/>
      <c r="D76" s="237" t="s">
        <v>74</v>
      </c>
      <c r="E76" s="238">
        <v>999.06847540000001</v>
      </c>
      <c r="F76" s="238">
        <v>800.50959999999998</v>
      </c>
    </row>
    <row r="77" spans="1:13" s="234" customFormat="1" ht="13.8">
      <c r="B77" s="235"/>
      <c r="C77" s="236"/>
      <c r="D77" s="237"/>
      <c r="E77" s="238"/>
      <c r="F77" s="238"/>
    </row>
    <row r="78" spans="1:13" s="234" customFormat="1" ht="13.8">
      <c r="B78" s="235" t="s">
        <v>342</v>
      </c>
      <c r="C78" s="236" t="s">
        <v>77</v>
      </c>
      <c r="D78" s="237" t="s">
        <v>75</v>
      </c>
      <c r="E78" s="238">
        <v>2530.6064350000001</v>
      </c>
      <c r="F78" s="238">
        <v>3817.7325000000001</v>
      </c>
    </row>
    <row r="79" spans="1:13" s="234" customFormat="1" ht="13.8">
      <c r="B79" s="235"/>
      <c r="C79" s="236" t="s">
        <v>76</v>
      </c>
      <c r="D79" s="237" t="s">
        <v>72</v>
      </c>
      <c r="E79" s="238">
        <v>211.95016000000001</v>
      </c>
      <c r="F79" s="238"/>
    </row>
    <row r="80" spans="1:13" s="234" customFormat="1" ht="13.8">
      <c r="B80" s="235"/>
      <c r="C80" s="236"/>
      <c r="D80" s="237" t="s">
        <v>70</v>
      </c>
      <c r="E80" s="238">
        <v>49138.69</v>
      </c>
      <c r="F80" s="238"/>
    </row>
    <row r="81" spans="2:6" s="234" customFormat="1" ht="13.8">
      <c r="B81" s="235"/>
      <c r="C81" s="236"/>
      <c r="D81" s="237" t="s">
        <v>68</v>
      </c>
      <c r="E81" s="238">
        <v>3882.8144000000002</v>
      </c>
      <c r="F81" s="238"/>
    </row>
    <row r="82" spans="2:6" s="234" customFormat="1" ht="13.8">
      <c r="B82" s="235"/>
      <c r="C82" s="236"/>
      <c r="D82" s="237" t="s">
        <v>86</v>
      </c>
      <c r="E82" s="238">
        <v>529.05433440000002</v>
      </c>
      <c r="F82" s="238">
        <v>358.77258999999998</v>
      </c>
    </row>
    <row r="83" spans="2:6" s="234" customFormat="1" ht="13.8">
      <c r="B83" s="235"/>
      <c r="C83" s="236"/>
      <c r="D83" s="237" t="s">
        <v>343</v>
      </c>
      <c r="E83" s="238">
        <v>3.9766186560000003</v>
      </c>
      <c r="F83" s="238">
        <v>3.8554384999999995</v>
      </c>
    </row>
    <row r="84" spans="2:6" s="234" customFormat="1" ht="13.8">
      <c r="B84" s="235"/>
      <c r="C84" s="236"/>
      <c r="D84" s="237"/>
      <c r="E84" s="238"/>
      <c r="F84" s="238"/>
    </row>
    <row r="85" spans="2:6" s="234" customFormat="1" ht="13.8">
      <c r="B85" s="235" t="s">
        <v>344</v>
      </c>
      <c r="C85" s="236" t="s">
        <v>76</v>
      </c>
      <c r="D85" s="237" t="s">
        <v>60</v>
      </c>
      <c r="E85" s="238">
        <v>8583.6302695750001</v>
      </c>
      <c r="F85" s="238"/>
    </row>
    <row r="86" spans="2:6" s="234" customFormat="1" ht="13.8">
      <c r="B86" s="235"/>
      <c r="C86" s="236"/>
      <c r="D86" s="237" t="s">
        <v>75</v>
      </c>
      <c r="E86" s="238">
        <v>548.89813930000003</v>
      </c>
      <c r="F86" s="238">
        <v>507.64350000000002</v>
      </c>
    </row>
    <row r="87" spans="2:6" s="234" customFormat="1" ht="13.8">
      <c r="B87" s="235"/>
      <c r="C87" s="236"/>
      <c r="D87" s="237" t="s">
        <v>73</v>
      </c>
      <c r="E87" s="238">
        <v>1097.7962787000001</v>
      </c>
      <c r="F87" s="238">
        <v>1015.287</v>
      </c>
    </row>
    <row r="88" spans="2:6" s="234" customFormat="1" ht="13.8">
      <c r="B88" s="235"/>
      <c r="C88" s="236"/>
      <c r="D88" s="237" t="s">
        <v>78</v>
      </c>
      <c r="E88" s="238">
        <v>247.12734559999998</v>
      </c>
      <c r="F88" s="238">
        <v>359.61680000000001</v>
      </c>
    </row>
    <row r="89" spans="2:6" s="234" customFormat="1" ht="13.8">
      <c r="B89" s="235"/>
      <c r="C89" s="236"/>
      <c r="D89" s="237" t="s">
        <v>62</v>
      </c>
      <c r="E89" s="238">
        <v>854.73965999999996</v>
      </c>
      <c r="F89" s="238"/>
    </row>
    <row r="90" spans="2:6" s="234" customFormat="1" ht="13.8">
      <c r="B90" s="235"/>
      <c r="C90" s="236"/>
      <c r="D90" s="237" t="s">
        <v>57</v>
      </c>
      <c r="E90" s="238">
        <v>838.76095799999996</v>
      </c>
      <c r="F90" s="238"/>
    </row>
    <row r="91" spans="2:6" s="234" customFormat="1" ht="13.8">
      <c r="B91" s="235"/>
      <c r="C91" s="236"/>
      <c r="D91" s="237" t="s">
        <v>70</v>
      </c>
      <c r="E91" s="238">
        <v>54200.24</v>
      </c>
      <c r="F91" s="238"/>
    </row>
    <row r="92" spans="2:6" s="234" customFormat="1" ht="13.8">
      <c r="B92" s="235"/>
      <c r="C92" s="236"/>
      <c r="D92" s="237" t="s">
        <v>84</v>
      </c>
      <c r="E92" s="238">
        <v>152.506228126</v>
      </c>
      <c r="F92" s="238">
        <v>53.138114000000002</v>
      </c>
    </row>
    <row r="93" spans="2:6" s="234" customFormat="1" ht="13.8">
      <c r="B93" s="235"/>
      <c r="C93" s="236"/>
      <c r="D93" s="237" t="s">
        <v>345</v>
      </c>
      <c r="E93" s="238">
        <v>174.87733663499998</v>
      </c>
      <c r="F93" s="238"/>
    </row>
    <row r="94" spans="2:6" s="234" customFormat="1" ht="13.8">
      <c r="B94" s="235"/>
      <c r="C94" s="236"/>
      <c r="D94" s="237" t="s">
        <v>86</v>
      </c>
      <c r="E94" s="238">
        <v>306.019992</v>
      </c>
      <c r="F94" s="238">
        <v>248.4195</v>
      </c>
    </row>
    <row r="95" spans="2:6" s="234" customFormat="1" ht="13.8">
      <c r="B95" s="235"/>
      <c r="C95" s="236"/>
      <c r="D95" s="237"/>
      <c r="E95" s="238"/>
      <c r="F95" s="238"/>
    </row>
    <row r="96" spans="2:6" s="234" customFormat="1" ht="13.8">
      <c r="B96" s="235" t="s">
        <v>346</v>
      </c>
      <c r="C96" s="236" t="s">
        <v>76</v>
      </c>
      <c r="D96" s="237" t="s">
        <v>60</v>
      </c>
      <c r="E96" s="238">
        <v>5320.7123012999991</v>
      </c>
      <c r="F96" s="238">
        <v>4.8451500000000003</v>
      </c>
    </row>
    <row r="97" spans="2:6" s="234" customFormat="1" ht="13.8">
      <c r="B97" s="235"/>
      <c r="C97" s="236"/>
      <c r="D97" s="237" t="s">
        <v>58</v>
      </c>
      <c r="E97" s="238">
        <v>1231.3301760000002</v>
      </c>
      <c r="F97" s="238"/>
    </row>
    <row r="98" spans="2:6" s="234" customFormat="1" ht="13.8">
      <c r="B98" s="235"/>
      <c r="C98" s="236"/>
      <c r="D98" s="237" t="s">
        <v>78</v>
      </c>
      <c r="E98" s="238">
        <v>389.8934064</v>
      </c>
      <c r="F98" s="238">
        <v>484.51499999999999</v>
      </c>
    </row>
    <row r="99" spans="2:6" s="234" customFormat="1" ht="13.8">
      <c r="B99" s="235"/>
      <c r="C99" s="236"/>
      <c r="D99" s="237" t="s">
        <v>57</v>
      </c>
      <c r="E99" s="238">
        <v>3205.0761042940003</v>
      </c>
      <c r="F99" s="238"/>
    </row>
    <row r="100" spans="2:6" s="234" customFormat="1" ht="13.8">
      <c r="B100" s="235"/>
      <c r="C100" s="236"/>
      <c r="D100" s="237" t="s">
        <v>68</v>
      </c>
      <c r="E100" s="238">
        <v>5379.9284700000007</v>
      </c>
      <c r="F100" s="238"/>
    </row>
    <row r="101" spans="2:6" s="234" customFormat="1" ht="13.8">
      <c r="B101" s="235"/>
      <c r="C101" s="236"/>
      <c r="D101" s="237" t="s">
        <v>86</v>
      </c>
      <c r="E101" s="238">
        <v>387.78238000000005</v>
      </c>
      <c r="F101" s="238">
        <v>344.54399999999998</v>
      </c>
    </row>
    <row r="102" spans="2:6" s="234" customFormat="1" ht="13.8">
      <c r="B102" s="235"/>
      <c r="C102" s="236"/>
      <c r="D102" s="237"/>
      <c r="E102" s="238"/>
      <c r="F102" s="238"/>
    </row>
    <row r="103" spans="2:6" s="234" customFormat="1" ht="13.8">
      <c r="B103" s="235" t="s">
        <v>329</v>
      </c>
      <c r="C103" s="236" t="s">
        <v>70</v>
      </c>
      <c r="D103" s="237" t="s">
        <v>60</v>
      </c>
      <c r="E103" s="238">
        <v>12377.916529874999</v>
      </c>
      <c r="F103" s="238">
        <v>1584.2270925</v>
      </c>
    </row>
    <row r="104" spans="2:6" s="234" customFormat="1" ht="13.8">
      <c r="B104" s="235"/>
      <c r="C104" s="236"/>
      <c r="D104" s="237" t="s">
        <v>75</v>
      </c>
      <c r="E104" s="238">
        <v>7584.959866616</v>
      </c>
      <c r="F104" s="238">
        <v>6513.1049999999996</v>
      </c>
    </row>
    <row r="105" spans="2:6" s="234" customFormat="1" ht="13.8">
      <c r="B105" s="235"/>
      <c r="C105" s="236"/>
      <c r="D105" s="237" t="s">
        <v>72</v>
      </c>
      <c r="E105" s="238">
        <v>363.30041999999997</v>
      </c>
      <c r="F105" s="238"/>
    </row>
    <row r="106" spans="2:6" s="234" customFormat="1" ht="13.8">
      <c r="B106" s="235"/>
      <c r="C106" s="236"/>
      <c r="D106" s="237" t="s">
        <v>58</v>
      </c>
      <c r="E106" s="238">
        <v>1416.7905000000001</v>
      </c>
      <c r="F106" s="238">
        <v>1142.6500000000001</v>
      </c>
    </row>
    <row r="107" spans="2:6" s="234" customFormat="1" ht="13.8">
      <c r="B107" s="235"/>
      <c r="C107" s="236"/>
      <c r="D107" s="237" t="s">
        <v>65</v>
      </c>
      <c r="E107" s="238">
        <v>3289.4431500000001</v>
      </c>
      <c r="F107" s="238">
        <v>2742.36</v>
      </c>
    </row>
    <row r="108" spans="2:6" s="234" customFormat="1" ht="13.8">
      <c r="B108" s="235"/>
      <c r="C108" s="236"/>
      <c r="D108" s="237" t="s">
        <v>62</v>
      </c>
      <c r="E108" s="238">
        <v>3656.6845499999999</v>
      </c>
      <c r="F108" s="238">
        <v>3085.1550000000002</v>
      </c>
    </row>
    <row r="109" spans="2:6" s="234" customFormat="1" ht="13.8">
      <c r="B109" s="235"/>
      <c r="C109" s="236"/>
      <c r="D109" s="237" t="s">
        <v>79</v>
      </c>
      <c r="E109" s="238">
        <v>3737.7675999999992</v>
      </c>
      <c r="F109" s="238">
        <v>3199.42</v>
      </c>
    </row>
    <row r="110" spans="2:6" s="234" customFormat="1" ht="13.8">
      <c r="B110" s="235"/>
      <c r="C110" s="236"/>
      <c r="D110" s="237" t="s">
        <v>87</v>
      </c>
      <c r="E110" s="238">
        <v>77.118405914999983</v>
      </c>
      <c r="F110" s="238">
        <v>14.084303899999998</v>
      </c>
    </row>
    <row r="111" spans="2:6" s="234" customFormat="1" ht="13.8">
      <c r="B111" s="235"/>
      <c r="C111" s="236"/>
      <c r="D111" s="237" t="s">
        <v>86</v>
      </c>
      <c r="E111" s="238">
        <v>525.02988000000005</v>
      </c>
      <c r="F111" s="238">
        <v>445.63350000000003</v>
      </c>
    </row>
    <row r="112" spans="2:6" s="234" customFormat="1" ht="13.8">
      <c r="B112" s="235"/>
      <c r="C112" s="236"/>
      <c r="D112" s="237"/>
      <c r="E112" s="238"/>
      <c r="F112" s="238"/>
    </row>
    <row r="113" spans="2:6" s="234" customFormat="1" ht="13.8">
      <c r="B113" s="235" t="s">
        <v>347</v>
      </c>
      <c r="C113" s="236" t="s">
        <v>74</v>
      </c>
      <c r="D113" s="237" t="s">
        <v>61</v>
      </c>
      <c r="E113" s="238">
        <v>1429.7941507</v>
      </c>
      <c r="F113" s="238"/>
    </row>
    <row r="114" spans="2:6" s="234" customFormat="1" ht="13.8">
      <c r="B114" s="235"/>
      <c r="C114" s="236"/>
      <c r="D114" s="237" t="s">
        <v>60</v>
      </c>
      <c r="E114" s="238">
        <v>13603.014537549998</v>
      </c>
      <c r="F114" s="238">
        <v>1725.788</v>
      </c>
    </row>
    <row r="115" spans="2:6" s="234" customFormat="1" ht="13.8">
      <c r="B115" s="235"/>
      <c r="C115" s="236"/>
      <c r="D115" s="237" t="s">
        <v>75</v>
      </c>
      <c r="E115" s="238">
        <v>5869.9222</v>
      </c>
      <c r="F115" s="238"/>
    </row>
    <row r="116" spans="2:6" s="234" customFormat="1" ht="13.8">
      <c r="B116" s="235"/>
      <c r="C116" s="236"/>
      <c r="D116" s="237" t="s">
        <v>59</v>
      </c>
      <c r="E116" s="238">
        <v>500.45315069999998</v>
      </c>
      <c r="F116" s="238"/>
    </row>
    <row r="117" spans="2:6" s="234" customFormat="1" ht="13.8">
      <c r="B117" s="235"/>
      <c r="C117" s="236"/>
      <c r="D117" s="237" t="s">
        <v>79</v>
      </c>
      <c r="E117" s="238">
        <v>1822.6745000000001</v>
      </c>
      <c r="F117" s="238"/>
    </row>
    <row r="118" spans="2:6" s="234" customFormat="1" ht="13.8">
      <c r="B118" s="235"/>
      <c r="C118" s="236"/>
      <c r="D118" s="237" t="s">
        <v>70</v>
      </c>
      <c r="E118" s="238">
        <v>640664.59499999986</v>
      </c>
      <c r="F118" s="238">
        <v>61803.592499999999</v>
      </c>
    </row>
    <row r="119" spans="2:6" s="234" customFormat="1" ht="13.8">
      <c r="B119" s="235"/>
      <c r="C119" s="236"/>
      <c r="D119" s="237" t="s">
        <v>50</v>
      </c>
      <c r="E119" s="238">
        <v>7680.6112999999996</v>
      </c>
      <c r="F119" s="238">
        <v>1418.1089999999999</v>
      </c>
    </row>
    <row r="120" spans="2:6" s="234" customFormat="1" ht="13.8">
      <c r="B120" s="235"/>
      <c r="C120" s="236"/>
      <c r="D120" s="237" t="s">
        <v>77</v>
      </c>
      <c r="E120" s="238">
        <v>19153.744299999998</v>
      </c>
      <c r="F120" s="238">
        <v>9393.6609999999982</v>
      </c>
    </row>
    <row r="121" spans="2:6" s="234" customFormat="1" ht="13.8">
      <c r="B121" s="235"/>
      <c r="C121" s="236"/>
      <c r="D121" s="237" t="s">
        <v>66</v>
      </c>
      <c r="E121" s="238">
        <v>1694.0771999999999</v>
      </c>
      <c r="F121" s="238"/>
    </row>
    <row r="122" spans="2:6" s="234" customFormat="1" ht="13.8">
      <c r="B122" s="235"/>
      <c r="C122" s="236"/>
      <c r="D122" s="237" t="s">
        <v>87</v>
      </c>
      <c r="E122" s="238">
        <v>33.578529611999997</v>
      </c>
      <c r="F122" s="238">
        <v>10.38452</v>
      </c>
    </row>
    <row r="123" spans="2:6" s="234" customFormat="1" ht="13.8">
      <c r="B123" s="235"/>
      <c r="C123" s="236"/>
      <c r="D123" s="237" t="s">
        <v>76</v>
      </c>
      <c r="E123" s="238">
        <v>185744.49850000002</v>
      </c>
      <c r="F123" s="238"/>
    </row>
    <row r="124" spans="2:6" s="234" customFormat="1" ht="13.8">
      <c r="B124" s="235"/>
      <c r="C124" s="236"/>
      <c r="D124" s="237" t="s">
        <v>74</v>
      </c>
      <c r="E124" s="238">
        <v>38470.398499999996</v>
      </c>
      <c r="F124" s="238">
        <v>9978.4045000000006</v>
      </c>
    </row>
    <row r="125" spans="2:6" s="234" customFormat="1" ht="13.8">
      <c r="B125" s="235"/>
      <c r="C125" s="236"/>
      <c r="D125" s="237"/>
      <c r="E125" s="238"/>
      <c r="F125" s="238"/>
    </row>
    <row r="126" spans="2:6" s="234" customFormat="1" ht="13.8">
      <c r="B126" s="235" t="s">
        <v>348</v>
      </c>
      <c r="C126" s="236" t="s">
        <v>77</v>
      </c>
      <c r="D126" s="237" t="s">
        <v>63</v>
      </c>
      <c r="E126" s="238">
        <v>2850.751295</v>
      </c>
      <c r="F126" s="238">
        <v>1449.75</v>
      </c>
    </row>
    <row r="127" spans="2:6" s="234" customFormat="1" ht="13.8">
      <c r="B127" s="235"/>
      <c r="C127" s="236"/>
      <c r="D127" s="237" t="s">
        <v>56</v>
      </c>
      <c r="E127" s="238">
        <v>1315.4403600000001</v>
      </c>
      <c r="F127" s="238"/>
    </row>
    <row r="128" spans="2:6" s="234" customFormat="1" ht="13.8">
      <c r="B128" s="235"/>
      <c r="C128" s="236"/>
      <c r="D128" s="237" t="s">
        <v>83</v>
      </c>
      <c r="E128" s="238">
        <v>1891.1719900000001</v>
      </c>
      <c r="F128" s="238">
        <v>1449.75</v>
      </c>
    </row>
    <row r="129" spans="2:6" s="234" customFormat="1" ht="13.8">
      <c r="B129" s="235"/>
      <c r="C129" s="236"/>
      <c r="D129" s="237" t="s">
        <v>343</v>
      </c>
      <c r="E129" s="238">
        <v>5.0266558999999997</v>
      </c>
      <c r="F129" s="238">
        <v>2.8995000000000002</v>
      </c>
    </row>
    <row r="130" spans="2:6" s="234" customFormat="1" ht="13.8">
      <c r="B130" s="235"/>
      <c r="C130" s="236"/>
      <c r="D130" s="237"/>
      <c r="E130" s="238"/>
      <c r="F130" s="238"/>
    </row>
    <row r="131" spans="2:6" s="234" customFormat="1" ht="13.8">
      <c r="B131" s="235" t="s">
        <v>349</v>
      </c>
      <c r="C131" s="236"/>
      <c r="D131" s="237" t="s">
        <v>61</v>
      </c>
      <c r="E131" s="238">
        <v>1547.3218121500001</v>
      </c>
      <c r="F131" s="238">
        <v>1461.4484</v>
      </c>
    </row>
    <row r="132" spans="2:6" s="234" customFormat="1" ht="13.8">
      <c r="B132" s="235" t="s">
        <v>350</v>
      </c>
      <c r="C132" s="236"/>
      <c r="D132" s="237" t="s">
        <v>60</v>
      </c>
      <c r="E132" s="238">
        <v>4975.1680599000001</v>
      </c>
      <c r="F132" s="238"/>
    </row>
    <row r="133" spans="2:6" s="234" customFormat="1" ht="13.8">
      <c r="B133" s="235"/>
      <c r="C133" s="236"/>
      <c r="D133" s="237" t="s">
        <v>75</v>
      </c>
      <c r="E133" s="238">
        <v>17350.242050199999</v>
      </c>
      <c r="F133" s="238">
        <v>8629.4321999999993</v>
      </c>
    </row>
    <row r="134" spans="2:6" s="234" customFormat="1" ht="13.8">
      <c r="B134" s="235"/>
      <c r="C134" s="236"/>
      <c r="D134" s="237" t="s">
        <v>80</v>
      </c>
      <c r="E134" s="238">
        <v>159.07637459999998</v>
      </c>
      <c r="F134" s="238">
        <v>152.40344999999999</v>
      </c>
    </row>
    <row r="135" spans="2:6" s="234" customFormat="1" ht="13.8">
      <c r="B135" s="235"/>
      <c r="C135" s="236"/>
      <c r="D135" s="237" t="s">
        <v>59</v>
      </c>
      <c r="E135" s="238">
        <v>6365.7208583000001</v>
      </c>
      <c r="F135" s="238">
        <v>808.30160000000001</v>
      </c>
    </row>
    <row r="136" spans="2:6" s="234" customFormat="1" ht="13.8">
      <c r="B136" s="235"/>
      <c r="C136" s="236"/>
      <c r="D136" s="237" t="s">
        <v>52</v>
      </c>
      <c r="E136" s="238"/>
      <c r="F136" s="238">
        <v>1029.9490000000001</v>
      </c>
    </row>
    <row r="137" spans="2:6" s="234" customFormat="1" ht="13.8">
      <c r="B137" s="235"/>
      <c r="C137" s="236"/>
      <c r="D137" s="237" t="s">
        <v>73</v>
      </c>
      <c r="E137" s="238">
        <v>159.07637459999998</v>
      </c>
      <c r="F137" s="238">
        <v>152.40344999999999</v>
      </c>
    </row>
    <row r="138" spans="2:6" s="234" customFormat="1" ht="13.8">
      <c r="B138" s="235"/>
      <c r="C138" s="236"/>
      <c r="D138" s="237" t="s">
        <v>89</v>
      </c>
      <c r="E138" s="238">
        <v>2224.84692</v>
      </c>
      <c r="F138" s="238">
        <v>1909.855</v>
      </c>
    </row>
    <row r="139" spans="2:6" s="234" customFormat="1" ht="13.8">
      <c r="B139" s="235"/>
      <c r="C139" s="236"/>
      <c r="D139" s="237" t="s">
        <v>58</v>
      </c>
      <c r="E139" s="238">
        <v>1953.292555</v>
      </c>
      <c r="F139" s="238"/>
    </row>
    <row r="140" spans="2:6" s="234" customFormat="1" ht="13.8">
      <c r="B140" s="235"/>
      <c r="C140" s="236"/>
      <c r="D140" s="237" t="s">
        <v>78</v>
      </c>
      <c r="E140" s="238">
        <v>437.04189439999999</v>
      </c>
      <c r="F140" s="238">
        <v>107.02395</v>
      </c>
    </row>
    <row r="141" spans="2:6" s="234" customFormat="1" ht="13.8">
      <c r="B141" s="235"/>
      <c r="C141" s="236"/>
      <c r="D141" s="237" t="s">
        <v>65</v>
      </c>
      <c r="E141" s="238">
        <v>6167.460435</v>
      </c>
      <c r="F141" s="238">
        <v>3153.0625</v>
      </c>
    </row>
    <row r="142" spans="2:6" s="234" customFormat="1" ht="13.8">
      <c r="B142" s="235"/>
      <c r="C142" s="236"/>
      <c r="D142" s="237" t="s">
        <v>62</v>
      </c>
      <c r="E142" s="238">
        <v>3819.9282750000002</v>
      </c>
      <c r="F142" s="238">
        <v>3423.3249999999998</v>
      </c>
    </row>
    <row r="143" spans="2:6" s="234" customFormat="1" ht="13.8">
      <c r="B143" s="235"/>
      <c r="C143" s="236"/>
      <c r="D143" s="237" t="s">
        <v>79</v>
      </c>
      <c r="E143" s="238">
        <v>6322.6229600000006</v>
      </c>
      <c r="F143" s="238">
        <v>3603.5</v>
      </c>
    </row>
    <row r="144" spans="2:6" s="234" customFormat="1" ht="13.8">
      <c r="B144" s="235"/>
      <c r="C144" s="236"/>
      <c r="D144" s="237" t="s">
        <v>70</v>
      </c>
      <c r="E144" s="238">
        <v>9901.77</v>
      </c>
      <c r="F144" s="238"/>
    </row>
    <row r="145" spans="2:6" s="234" customFormat="1" ht="13.8">
      <c r="B145" s="235"/>
      <c r="C145" s="236"/>
      <c r="D145" s="237" t="s">
        <v>56</v>
      </c>
      <c r="E145" s="238">
        <v>4482.0251087500001</v>
      </c>
      <c r="F145" s="238">
        <v>2378.31</v>
      </c>
    </row>
    <row r="146" spans="2:6" s="234" customFormat="1" ht="13.8">
      <c r="B146" s="235"/>
      <c r="C146" s="236"/>
      <c r="D146" s="237" t="s">
        <v>68</v>
      </c>
      <c r="E146" s="238">
        <v>4446.4364999999998</v>
      </c>
      <c r="F146" s="238"/>
    </row>
    <row r="147" spans="2:6" s="234" customFormat="1" ht="13.8">
      <c r="B147" s="235"/>
      <c r="C147" s="236"/>
      <c r="D147" s="237" t="s">
        <v>71</v>
      </c>
      <c r="E147" s="238">
        <v>3328.6194338999999</v>
      </c>
      <c r="F147" s="238">
        <v>1212.4523999999999</v>
      </c>
    </row>
    <row r="148" spans="2:6" s="234" customFormat="1" ht="13.8">
      <c r="B148" s="235"/>
      <c r="C148" s="236"/>
      <c r="D148" s="237" t="s">
        <v>83</v>
      </c>
      <c r="E148" s="238">
        <v>1494.5156499999998</v>
      </c>
      <c r="F148" s="238"/>
    </row>
    <row r="149" spans="2:6" s="234" customFormat="1" ht="13.8">
      <c r="B149" s="235"/>
      <c r="C149" s="236"/>
      <c r="D149" s="237" t="s">
        <v>74</v>
      </c>
      <c r="E149" s="238">
        <v>2522.000137</v>
      </c>
      <c r="F149" s="238"/>
    </row>
    <row r="150" spans="2:6" s="234" customFormat="1" ht="13.8">
      <c r="B150" s="235"/>
      <c r="C150" s="236"/>
      <c r="D150" s="237" t="s">
        <v>67</v>
      </c>
      <c r="E150" s="238">
        <v>3783.8360999999995</v>
      </c>
      <c r="F150" s="238">
        <v>1441.4</v>
      </c>
    </row>
    <row r="151" spans="2:6" s="234" customFormat="1" ht="13.8">
      <c r="B151" s="235"/>
      <c r="C151" s="236"/>
      <c r="D151" s="237" t="s">
        <v>343</v>
      </c>
      <c r="E151" s="238">
        <v>14.409338849000001</v>
      </c>
      <c r="F151" s="238">
        <v>8.770919000000001</v>
      </c>
    </row>
    <row r="152" spans="2:6" s="234" customFormat="1" ht="13.8">
      <c r="B152" s="235"/>
      <c r="C152" s="236"/>
      <c r="D152" s="237" t="s">
        <v>351</v>
      </c>
      <c r="E152" s="238">
        <v>110.01621</v>
      </c>
      <c r="F152" s="238">
        <v>108.105</v>
      </c>
    </row>
    <row r="153" spans="2:6" s="234" customFormat="1" ht="13.8">
      <c r="B153" s="239"/>
      <c r="C153" s="240"/>
      <c r="D153" s="241" t="s">
        <v>352</v>
      </c>
      <c r="E153" s="242">
        <v>3462.352175</v>
      </c>
      <c r="F153" s="242">
        <v>3981.8674999999998</v>
      </c>
    </row>
    <row r="154" spans="2:6" s="234" customFormat="1" ht="13.8">
      <c r="B154" s="243"/>
      <c r="C154" s="244"/>
      <c r="D154" s="245"/>
      <c r="E154" s="246"/>
      <c r="F154" s="246"/>
    </row>
    <row r="155" spans="2:6" s="234" customFormat="1" ht="13.8">
      <c r="B155" s="235" t="s">
        <v>353</v>
      </c>
      <c r="C155" s="236" t="s">
        <v>74</v>
      </c>
      <c r="D155" s="237" t="s">
        <v>67</v>
      </c>
      <c r="E155" s="238">
        <v>439.93400000000003</v>
      </c>
      <c r="F155" s="238">
        <v>388.5</v>
      </c>
    </row>
    <row r="156" spans="2:6" s="234" customFormat="1" ht="13.8">
      <c r="B156" s="235"/>
      <c r="C156" s="236"/>
      <c r="D156" s="237" t="s">
        <v>343</v>
      </c>
      <c r="E156" s="238">
        <v>1.7762595989999999</v>
      </c>
      <c r="F156" s="238"/>
    </row>
    <row r="157" spans="2:6" s="234" customFormat="1" ht="13.8">
      <c r="B157" s="235"/>
      <c r="C157" s="236"/>
      <c r="D157" s="237"/>
      <c r="E157" s="238"/>
      <c r="F157" s="238"/>
    </row>
    <row r="158" spans="2:6" s="234" customFormat="1" ht="13.8">
      <c r="B158" s="235" t="s">
        <v>354</v>
      </c>
      <c r="C158" s="236" t="s">
        <v>77</v>
      </c>
      <c r="D158" s="237" t="s">
        <v>61</v>
      </c>
      <c r="E158" s="238">
        <v>4003.5229699000001</v>
      </c>
      <c r="F158" s="238">
        <v>3303.6657000000005</v>
      </c>
    </row>
    <row r="159" spans="2:6" s="234" customFormat="1" ht="13.8">
      <c r="B159" s="235"/>
      <c r="C159" s="236" t="s">
        <v>76</v>
      </c>
      <c r="D159" s="237" t="s">
        <v>75</v>
      </c>
      <c r="E159" s="238">
        <v>6445.0251231000002</v>
      </c>
      <c r="F159" s="238">
        <v>2005.18</v>
      </c>
    </row>
    <row r="160" spans="2:6" s="234" customFormat="1" ht="13.8">
      <c r="B160" s="235"/>
      <c r="C160" s="236"/>
      <c r="D160" s="237" t="s">
        <v>59</v>
      </c>
      <c r="E160" s="238">
        <v>2758.6042910000001</v>
      </c>
      <c r="F160" s="238">
        <v>1750.6822499999998</v>
      </c>
    </row>
    <row r="161" spans="2:6" s="234" customFormat="1" ht="13.8">
      <c r="B161" s="235"/>
      <c r="C161" s="236"/>
      <c r="D161" s="237" t="s">
        <v>73</v>
      </c>
      <c r="E161" s="238">
        <v>2063.8974722000003</v>
      </c>
      <c r="F161" s="238">
        <v>948.79105000000004</v>
      </c>
    </row>
    <row r="162" spans="2:6" s="234" customFormat="1" ht="13.8">
      <c r="B162" s="235"/>
      <c r="C162" s="236"/>
      <c r="D162" s="237" t="s">
        <v>78</v>
      </c>
      <c r="E162" s="238">
        <v>303.93224590000005</v>
      </c>
      <c r="F162" s="238"/>
    </row>
    <row r="163" spans="2:6" s="234" customFormat="1" ht="13.8">
      <c r="B163" s="235"/>
      <c r="C163" s="236"/>
      <c r="D163" s="237" t="s">
        <v>50</v>
      </c>
      <c r="E163" s="238">
        <v>498.13067119999999</v>
      </c>
      <c r="F163" s="238">
        <v>501.23849999999999</v>
      </c>
    </row>
    <row r="164" spans="2:6" s="234" customFormat="1" ht="13.8">
      <c r="B164" s="235"/>
      <c r="C164" s="236"/>
      <c r="D164" s="237" t="s">
        <v>77</v>
      </c>
      <c r="E164" s="238">
        <v>2275.4175</v>
      </c>
      <c r="F164" s="238">
        <v>2287.4575</v>
      </c>
    </row>
    <row r="165" spans="2:6" s="234" customFormat="1" ht="13.8">
      <c r="B165" s="235"/>
      <c r="C165" s="236"/>
      <c r="D165" s="237" t="s">
        <v>71</v>
      </c>
      <c r="E165" s="238">
        <v>498.13067119999999</v>
      </c>
      <c r="F165" s="238">
        <v>501.23849999999999</v>
      </c>
    </row>
    <row r="166" spans="2:6" s="234" customFormat="1" ht="13.8">
      <c r="B166" s="235"/>
      <c r="C166" s="236"/>
      <c r="D166" s="237"/>
      <c r="E166" s="238"/>
      <c r="F166" s="238"/>
    </row>
    <row r="167" spans="2:6" s="234" customFormat="1" ht="13.8">
      <c r="B167" s="235" t="s">
        <v>355</v>
      </c>
      <c r="C167" s="236" t="s">
        <v>76</v>
      </c>
      <c r="D167" s="237" t="s">
        <v>61</v>
      </c>
      <c r="E167" s="238">
        <v>4826.7552353000001</v>
      </c>
      <c r="F167" s="238">
        <v>1519.3215</v>
      </c>
    </row>
    <row r="168" spans="2:6" s="234" customFormat="1" ht="13.8">
      <c r="B168" s="235"/>
      <c r="C168" s="236"/>
      <c r="D168" s="237" t="s">
        <v>75</v>
      </c>
      <c r="E168" s="238">
        <v>12738.449174699999</v>
      </c>
      <c r="F168" s="238"/>
    </row>
    <row r="169" spans="2:6" s="234" customFormat="1" ht="13.8">
      <c r="B169" s="235"/>
      <c r="C169" s="236"/>
      <c r="D169" s="237" t="s">
        <v>59</v>
      </c>
      <c r="E169" s="238">
        <v>5407.3485885999999</v>
      </c>
      <c r="F169" s="238">
        <v>2532.2024999999999</v>
      </c>
    </row>
    <row r="170" spans="2:6" s="234" customFormat="1" ht="13.8">
      <c r="B170" s="235"/>
      <c r="C170" s="236"/>
      <c r="D170" s="237" t="s">
        <v>73</v>
      </c>
      <c r="E170" s="238">
        <v>193.17814429999999</v>
      </c>
      <c r="F170" s="238"/>
    </row>
    <row r="171" spans="2:6" s="234" customFormat="1" ht="13.8">
      <c r="B171" s="235"/>
      <c r="C171" s="236"/>
      <c r="D171" s="237" t="s">
        <v>76</v>
      </c>
      <c r="E171" s="238">
        <v>7495.8525</v>
      </c>
      <c r="F171" s="238"/>
    </row>
    <row r="172" spans="2:6" s="234" customFormat="1" ht="13.8">
      <c r="B172" s="235"/>
      <c r="C172" s="236"/>
      <c r="D172" s="237" t="s">
        <v>86</v>
      </c>
      <c r="E172" s="238">
        <v>1067.5543224</v>
      </c>
      <c r="F172" s="238">
        <v>1012.881</v>
      </c>
    </row>
    <row r="173" spans="2:6" s="234" customFormat="1" ht="13.8">
      <c r="B173" s="235"/>
      <c r="C173" s="236"/>
      <c r="D173" s="237" t="s">
        <v>71</v>
      </c>
      <c r="E173" s="238">
        <v>5684.3237260000005</v>
      </c>
      <c r="F173" s="238">
        <v>1012.881</v>
      </c>
    </row>
    <row r="174" spans="2:6" s="234" customFormat="1" ht="13.8">
      <c r="B174" s="235"/>
      <c r="C174" s="236"/>
      <c r="D174" s="237"/>
      <c r="E174" s="238"/>
      <c r="F174" s="238"/>
    </row>
    <row r="175" spans="2:6" s="234" customFormat="1" ht="13.8">
      <c r="B175" s="235" t="s">
        <v>356</v>
      </c>
      <c r="C175" s="236" t="s">
        <v>74</v>
      </c>
      <c r="D175" s="237" t="s">
        <v>63</v>
      </c>
      <c r="E175" s="238">
        <v>20.83633</v>
      </c>
      <c r="F175" s="238"/>
    </row>
    <row r="176" spans="2:6" s="234" customFormat="1" ht="13.8">
      <c r="B176" s="235"/>
      <c r="C176" s="236"/>
      <c r="D176" s="237" t="s">
        <v>56</v>
      </c>
      <c r="E176" s="238">
        <v>116.64144000000002</v>
      </c>
      <c r="F176" s="238"/>
    </row>
    <row r="177" spans="2:6" s="234" customFormat="1" ht="13.8">
      <c r="B177" s="235"/>
      <c r="C177" s="236"/>
      <c r="D177" s="237"/>
      <c r="E177" s="238"/>
      <c r="F177" s="238"/>
    </row>
    <row r="178" spans="2:6" s="234" customFormat="1" ht="13.8">
      <c r="B178" s="235" t="s">
        <v>357</v>
      </c>
      <c r="C178" s="236" t="s">
        <v>76</v>
      </c>
      <c r="D178" s="237" t="s">
        <v>70</v>
      </c>
      <c r="E178" s="238">
        <v>51500.422500000001</v>
      </c>
      <c r="F178" s="238"/>
    </row>
    <row r="179" spans="2:6" s="234" customFormat="1" ht="13.8">
      <c r="B179" s="235"/>
      <c r="C179" s="236"/>
      <c r="D179" s="237" t="s">
        <v>74</v>
      </c>
      <c r="E179" s="238">
        <v>2452.6475</v>
      </c>
      <c r="F179" s="238"/>
    </row>
    <row r="180" spans="2:6" s="234" customFormat="1" ht="13.8">
      <c r="B180" s="235"/>
      <c r="C180" s="236"/>
      <c r="D180" s="237"/>
      <c r="E180" s="238"/>
      <c r="F180" s="238"/>
    </row>
    <row r="181" spans="2:6" s="234" customFormat="1" ht="13.8">
      <c r="B181" s="235" t="s">
        <v>358</v>
      </c>
      <c r="C181" s="236"/>
      <c r="D181" s="237" t="s">
        <v>60</v>
      </c>
      <c r="E181" s="238">
        <v>4058.7498644759994</v>
      </c>
      <c r="F181" s="238"/>
    </row>
    <row r="182" spans="2:6" s="234" customFormat="1" ht="13.8">
      <c r="B182" s="235" t="s">
        <v>359</v>
      </c>
      <c r="C182" s="236"/>
      <c r="D182" s="237" t="s">
        <v>75</v>
      </c>
      <c r="E182" s="238">
        <v>1460.73</v>
      </c>
      <c r="F182" s="238"/>
    </row>
    <row r="183" spans="2:6" s="234" customFormat="1" ht="13.8">
      <c r="B183" s="235"/>
      <c r="C183" s="236"/>
      <c r="D183" s="237" t="s">
        <v>81</v>
      </c>
      <c r="E183" s="238">
        <v>437.85648000000003</v>
      </c>
      <c r="F183" s="238"/>
    </row>
    <row r="184" spans="2:6" s="234" customFormat="1" ht="13.8">
      <c r="B184" s="235"/>
      <c r="C184" s="236"/>
      <c r="D184" s="237" t="s">
        <v>59</v>
      </c>
      <c r="E184" s="238">
        <v>973.82</v>
      </c>
      <c r="F184" s="238"/>
    </row>
    <row r="185" spans="2:6" s="234" customFormat="1" ht="13.8">
      <c r="B185" s="235"/>
      <c r="C185" s="236"/>
      <c r="D185" s="237" t="s">
        <v>70</v>
      </c>
      <c r="E185" s="238">
        <v>12450.199999999999</v>
      </c>
      <c r="F185" s="238"/>
    </row>
    <row r="186" spans="2:6" s="234" customFormat="1" ht="13.8">
      <c r="B186" s="235"/>
      <c r="C186" s="236"/>
      <c r="D186" s="237" t="s">
        <v>56</v>
      </c>
      <c r="E186" s="238">
        <v>1139.5716500000001</v>
      </c>
      <c r="F186" s="238"/>
    </row>
    <row r="187" spans="2:6" s="234" customFormat="1" ht="13.8">
      <c r="B187" s="235"/>
      <c r="C187" s="236"/>
      <c r="D187" s="237" t="s">
        <v>76</v>
      </c>
      <c r="E187" s="238">
        <v>33982.244999999995</v>
      </c>
      <c r="F187" s="238"/>
    </row>
    <row r="188" spans="2:6" s="234" customFormat="1" ht="13.8">
      <c r="B188" s="235"/>
      <c r="C188" s="236"/>
      <c r="D188" s="237" t="s">
        <v>343</v>
      </c>
      <c r="E188" s="238">
        <v>4.3554790190000006</v>
      </c>
      <c r="F188" s="238">
        <v>3.1425421999999998</v>
      </c>
    </row>
    <row r="189" spans="2:6" s="234" customFormat="1" ht="13.8">
      <c r="B189" s="235"/>
      <c r="C189" s="236"/>
      <c r="D189" s="237"/>
      <c r="E189" s="238"/>
      <c r="F189" s="238"/>
    </row>
    <row r="190" spans="2:6" s="234" customFormat="1" ht="13.8">
      <c r="B190" s="235" t="s">
        <v>360</v>
      </c>
      <c r="C190" s="236" t="s">
        <v>60</v>
      </c>
      <c r="D190" s="237" t="s">
        <v>61</v>
      </c>
      <c r="E190" s="238">
        <v>177.20025570000001</v>
      </c>
      <c r="F190" s="238">
        <v>4714.6049999999996</v>
      </c>
    </row>
    <row r="191" spans="2:6" s="234" customFormat="1" ht="13.8">
      <c r="B191" s="235"/>
      <c r="C191" s="236" t="s">
        <v>77</v>
      </c>
      <c r="D191" s="237" t="s">
        <v>60</v>
      </c>
      <c r="E191" s="238">
        <v>11053.515085649995</v>
      </c>
      <c r="F191" s="238"/>
    </row>
    <row r="192" spans="2:6" s="234" customFormat="1" ht="13.8">
      <c r="B192" s="235"/>
      <c r="C192" s="236"/>
      <c r="D192" s="237" t="s">
        <v>75</v>
      </c>
      <c r="E192" s="238">
        <v>4839.2614006000003</v>
      </c>
      <c r="F192" s="238">
        <v>11457.285539999999</v>
      </c>
    </row>
    <row r="193" spans="2:6" s="234" customFormat="1" ht="13.8">
      <c r="B193" s="235"/>
      <c r="C193" s="236"/>
      <c r="D193" s="237" t="s">
        <v>81</v>
      </c>
      <c r="E193" s="238">
        <v>163.65356100000002</v>
      </c>
      <c r="F193" s="238">
        <v>2200.1489999999999</v>
      </c>
    </row>
    <row r="194" spans="2:6" s="234" customFormat="1" ht="13.8">
      <c r="B194" s="235"/>
      <c r="C194" s="236"/>
      <c r="D194" s="237" t="s">
        <v>59</v>
      </c>
      <c r="E194" s="238"/>
      <c r="F194" s="238">
        <v>386.91191700000002</v>
      </c>
    </row>
    <row r="195" spans="2:6" s="234" customFormat="1" ht="13.8">
      <c r="B195" s="235"/>
      <c r="C195" s="236"/>
      <c r="D195" s="237" t="s">
        <v>89</v>
      </c>
      <c r="E195" s="238">
        <v>1136.1275700000001</v>
      </c>
      <c r="F195" s="238">
        <v>1047.69</v>
      </c>
    </row>
    <row r="196" spans="2:6" s="234" customFormat="1" ht="13.8">
      <c r="B196" s="235"/>
      <c r="C196" s="236"/>
      <c r="D196" s="237" t="s">
        <v>58</v>
      </c>
      <c r="E196" s="238">
        <v>858.12316650000002</v>
      </c>
      <c r="F196" s="238">
        <v>2235.7704600000002</v>
      </c>
    </row>
    <row r="197" spans="2:6" s="234" customFormat="1" ht="13.8">
      <c r="B197" s="235"/>
      <c r="C197" s="236"/>
      <c r="D197" s="237" t="s">
        <v>78</v>
      </c>
      <c r="E197" s="238">
        <v>557.75378994999994</v>
      </c>
      <c r="F197" s="238">
        <v>259.12866000000002</v>
      </c>
    </row>
    <row r="198" spans="2:6" s="234" customFormat="1" ht="13.8">
      <c r="B198" s="235"/>
      <c r="C198" s="236"/>
      <c r="D198" s="237" t="s">
        <v>65</v>
      </c>
      <c r="E198" s="238"/>
      <c r="F198" s="238">
        <v>1917.7266990000001</v>
      </c>
    </row>
    <row r="199" spans="2:6" s="234" customFormat="1" ht="13.8">
      <c r="B199" s="235"/>
      <c r="C199" s="236"/>
      <c r="D199" s="237" t="s">
        <v>62</v>
      </c>
      <c r="E199" s="238">
        <v>2671.362157608</v>
      </c>
      <c r="F199" s="238">
        <v>1746.15</v>
      </c>
    </row>
    <row r="200" spans="2:6" s="234" customFormat="1" ht="13.8">
      <c r="B200" s="235"/>
      <c r="C200" s="236"/>
      <c r="D200" s="237" t="s">
        <v>79</v>
      </c>
      <c r="E200" s="238">
        <v>639.09229239999991</v>
      </c>
      <c r="F200" s="238">
        <v>2001.0879</v>
      </c>
    </row>
    <row r="201" spans="2:6" s="234" customFormat="1" ht="13.8">
      <c r="B201" s="235"/>
      <c r="C201" s="236"/>
      <c r="D201" s="237" t="s">
        <v>57</v>
      </c>
      <c r="E201" s="238">
        <v>327.92649029199998</v>
      </c>
      <c r="F201" s="238">
        <v>9429.2099999999991</v>
      </c>
    </row>
    <row r="202" spans="2:6" s="234" customFormat="1" ht="13.8">
      <c r="B202" s="235"/>
      <c r="C202" s="236"/>
      <c r="D202" s="237" t="s">
        <v>70</v>
      </c>
      <c r="E202" s="238">
        <v>322254.592</v>
      </c>
      <c r="F202" s="238"/>
    </row>
    <row r="203" spans="2:6" s="234" customFormat="1" ht="13.8">
      <c r="B203" s="235"/>
      <c r="C203" s="236"/>
      <c r="D203" s="237" t="s">
        <v>88</v>
      </c>
      <c r="E203" s="238">
        <v>1887.8942500000001</v>
      </c>
      <c r="F203" s="238"/>
    </row>
    <row r="204" spans="2:6" s="234" customFormat="1" ht="13.8">
      <c r="B204" s="235"/>
      <c r="C204" s="236"/>
      <c r="D204" s="237" t="s">
        <v>66</v>
      </c>
      <c r="E204" s="238"/>
      <c r="F204" s="238">
        <v>4714.6049999999996</v>
      </c>
    </row>
    <row r="205" spans="2:6" s="234" customFormat="1" ht="13.8">
      <c r="B205" s="235"/>
      <c r="C205" s="236"/>
      <c r="D205" s="237" t="s">
        <v>68</v>
      </c>
      <c r="E205" s="238">
        <v>1923.5212409999999</v>
      </c>
      <c r="F205" s="238">
        <v>4152.2399310000001</v>
      </c>
    </row>
    <row r="206" spans="2:6" s="234" customFormat="1" ht="13.8">
      <c r="B206" s="235"/>
      <c r="C206" s="236"/>
      <c r="D206" s="237" t="s">
        <v>84</v>
      </c>
      <c r="E206" s="238">
        <v>611.21334617799994</v>
      </c>
      <c r="F206" s="238">
        <v>246.59130300000001</v>
      </c>
    </row>
    <row r="207" spans="2:6" s="234" customFormat="1" ht="13.8">
      <c r="B207" s="235"/>
      <c r="C207" s="236"/>
      <c r="D207" s="237" t="s">
        <v>76</v>
      </c>
      <c r="E207" s="238">
        <v>58482.935499999992</v>
      </c>
      <c r="F207" s="238"/>
    </row>
    <row r="208" spans="2:6" s="234" customFormat="1" ht="13.8">
      <c r="B208" s="235"/>
      <c r="C208" s="236"/>
      <c r="D208" s="237" t="s">
        <v>86</v>
      </c>
      <c r="E208" s="238">
        <v>435.44753600000001</v>
      </c>
      <c r="F208" s="238">
        <v>377.16840000000002</v>
      </c>
    </row>
    <row r="209" spans="2:6" s="234" customFormat="1" ht="13.8">
      <c r="B209" s="235"/>
      <c r="C209" s="236"/>
      <c r="D209" s="237" t="s">
        <v>71</v>
      </c>
      <c r="E209" s="238">
        <v>1009.5122329000001</v>
      </c>
      <c r="F209" s="238">
        <v>1014.927</v>
      </c>
    </row>
    <row r="210" spans="2:6" s="234" customFormat="1" ht="13.8">
      <c r="B210" s="235"/>
      <c r="C210" s="236"/>
      <c r="D210" s="237" t="s">
        <v>83</v>
      </c>
      <c r="E210" s="238">
        <v>2171.8389000000002</v>
      </c>
      <c r="F210" s="238"/>
    </row>
    <row r="211" spans="2:6" s="234" customFormat="1" ht="13.8">
      <c r="B211" s="235"/>
      <c r="C211" s="236"/>
      <c r="D211" s="237" t="s">
        <v>74</v>
      </c>
      <c r="E211" s="238">
        <v>2599.4281556999999</v>
      </c>
      <c r="F211" s="238"/>
    </row>
    <row r="212" spans="2:6" s="234" customFormat="1" ht="13.8">
      <c r="B212" s="235"/>
      <c r="C212" s="236"/>
      <c r="D212" s="237" t="s">
        <v>67</v>
      </c>
      <c r="E212" s="238">
        <v>3073.566405</v>
      </c>
      <c r="F212" s="238">
        <v>3492.3</v>
      </c>
    </row>
    <row r="213" spans="2:6" s="234" customFormat="1" ht="13.8">
      <c r="B213" s="235"/>
      <c r="C213" s="236"/>
      <c r="D213" s="237" t="s">
        <v>351</v>
      </c>
      <c r="E213" s="238">
        <v>188.20328969999997</v>
      </c>
      <c r="F213" s="238">
        <v>181.59960000000001</v>
      </c>
    </row>
    <row r="214" spans="2:6" s="234" customFormat="1" ht="13.8">
      <c r="B214" s="235"/>
      <c r="C214" s="236"/>
      <c r="D214" s="237"/>
      <c r="E214" s="238"/>
      <c r="F214" s="238"/>
    </row>
    <row r="215" spans="2:6" s="234" customFormat="1" ht="13.8">
      <c r="B215" s="235" t="s">
        <v>361</v>
      </c>
      <c r="C215" s="236"/>
      <c r="D215" s="237" t="s">
        <v>60</v>
      </c>
      <c r="E215" s="238">
        <v>1938.4376056500003</v>
      </c>
      <c r="F215" s="238"/>
    </row>
    <row r="216" spans="2:6" s="234" customFormat="1" ht="13.8">
      <c r="B216" s="235" t="s">
        <v>359</v>
      </c>
      <c r="C216" s="236"/>
      <c r="D216" s="237" t="s">
        <v>75</v>
      </c>
      <c r="E216" s="238">
        <v>2985.7713185419998</v>
      </c>
      <c r="F216" s="238"/>
    </row>
    <row r="217" spans="2:6" s="234" customFormat="1" ht="13.8">
      <c r="B217" s="235"/>
      <c r="C217" s="236"/>
      <c r="D217" s="237" t="s">
        <v>59</v>
      </c>
      <c r="E217" s="238">
        <v>566.44604704999995</v>
      </c>
      <c r="F217" s="238">
        <v>195.37372500000001</v>
      </c>
    </row>
    <row r="218" spans="2:6" s="234" customFormat="1" ht="13.8">
      <c r="B218" s="235"/>
      <c r="C218" s="236"/>
      <c r="D218" s="237" t="s">
        <v>58</v>
      </c>
      <c r="E218" s="238">
        <v>3009.9042286000004</v>
      </c>
      <c r="F218" s="238">
        <v>1064.4499499999999</v>
      </c>
    </row>
    <row r="219" spans="2:6" s="234" customFormat="1" ht="13.8">
      <c r="B219" s="235"/>
      <c r="C219" s="236"/>
      <c r="D219" s="237" t="s">
        <v>78</v>
      </c>
      <c r="E219" s="238">
        <v>427.62078059999993</v>
      </c>
      <c r="F219" s="238">
        <v>107.7924</v>
      </c>
    </row>
    <row r="220" spans="2:6" s="234" customFormat="1" ht="13.8">
      <c r="B220" s="235"/>
      <c r="C220" s="236"/>
      <c r="D220" s="237" t="s">
        <v>65</v>
      </c>
      <c r="E220" s="238">
        <v>1365.389438164</v>
      </c>
      <c r="F220" s="238"/>
    </row>
    <row r="221" spans="2:6" s="234" customFormat="1" ht="13.8">
      <c r="B221" s="235"/>
      <c r="C221" s="236"/>
      <c r="D221" s="237" t="s">
        <v>79</v>
      </c>
      <c r="E221" s="238">
        <v>1319.0849958690001</v>
      </c>
      <c r="F221" s="238"/>
    </row>
    <row r="222" spans="2:6" s="234" customFormat="1" ht="13.8">
      <c r="B222" s="235"/>
      <c r="C222" s="236"/>
      <c r="D222" s="237" t="s">
        <v>68</v>
      </c>
      <c r="E222" s="238">
        <v>3025.5713100000003</v>
      </c>
      <c r="F222" s="238"/>
    </row>
    <row r="223" spans="2:6" s="234" customFormat="1" ht="13.8">
      <c r="B223" s="235"/>
      <c r="C223" s="236"/>
      <c r="D223" s="237" t="s">
        <v>84</v>
      </c>
      <c r="E223" s="238">
        <v>56.991006505999998</v>
      </c>
      <c r="F223" s="238"/>
    </row>
    <row r="224" spans="2:6" s="234" customFormat="1" ht="13.8">
      <c r="B224" s="235"/>
      <c r="C224" s="236"/>
      <c r="D224" s="237" t="s">
        <v>86</v>
      </c>
      <c r="E224" s="238">
        <v>435.08765200000005</v>
      </c>
      <c r="F224" s="238">
        <v>296.42910000000001</v>
      </c>
    </row>
    <row r="225" spans="2:6" s="234" customFormat="1" ht="13.8">
      <c r="B225" s="235"/>
      <c r="C225" s="236"/>
      <c r="D225" s="237" t="s">
        <v>67</v>
      </c>
      <c r="E225" s="238">
        <v>4340.8073400000003</v>
      </c>
      <c r="F225" s="238"/>
    </row>
    <row r="226" spans="2:6" s="234" customFormat="1" ht="13.8">
      <c r="B226" s="235"/>
      <c r="C226" s="236"/>
      <c r="D226" s="237" t="s">
        <v>351</v>
      </c>
      <c r="E226" s="238">
        <v>145.11274750000001</v>
      </c>
      <c r="F226" s="238">
        <v>71.861599999999996</v>
      </c>
    </row>
    <row r="227" spans="2:6" s="234" customFormat="1" ht="13.8">
      <c r="B227" s="235"/>
      <c r="C227" s="236"/>
      <c r="D227" s="237"/>
      <c r="E227" s="238"/>
      <c r="F227" s="238"/>
    </row>
    <row r="228" spans="2:6" s="234" customFormat="1" ht="13.8">
      <c r="B228" s="235" t="s">
        <v>362</v>
      </c>
      <c r="C228" s="236" t="s">
        <v>70</v>
      </c>
      <c r="D228" s="237" t="s">
        <v>60</v>
      </c>
      <c r="E228" s="238">
        <v>3567.4011796499999</v>
      </c>
      <c r="F228" s="238">
        <v>384.16801500000003</v>
      </c>
    </row>
    <row r="229" spans="2:6" s="234" customFormat="1" ht="13.8">
      <c r="B229" s="235"/>
      <c r="C229" s="236"/>
      <c r="D229" s="237" t="s">
        <v>89</v>
      </c>
      <c r="E229" s="238">
        <v>1193.9259500000001</v>
      </c>
      <c r="F229" s="238">
        <v>1010.158</v>
      </c>
    </row>
    <row r="230" spans="2:6" s="234" customFormat="1" ht="13.8">
      <c r="B230" s="235"/>
      <c r="C230" s="236"/>
      <c r="D230" s="237" t="s">
        <v>88</v>
      </c>
      <c r="E230" s="238">
        <v>2989.9627350000001</v>
      </c>
      <c r="F230" s="238"/>
    </row>
    <row r="231" spans="2:6" s="234" customFormat="1" ht="13.8">
      <c r="B231" s="235"/>
      <c r="C231" s="236"/>
      <c r="D231" s="237" t="s">
        <v>84</v>
      </c>
      <c r="E231" s="238">
        <v>165.96503269199997</v>
      </c>
      <c r="F231" s="238">
        <v>58.387132399999999</v>
      </c>
    </row>
    <row r="232" spans="2:6" s="234" customFormat="1" ht="13.8">
      <c r="B232" s="235"/>
      <c r="C232" s="236"/>
      <c r="D232" s="237" t="s">
        <v>352</v>
      </c>
      <c r="E232" s="238">
        <v>4935.3630499999999</v>
      </c>
      <c r="F232" s="238">
        <v>5173.9799999999996</v>
      </c>
    </row>
    <row r="233" spans="2:6" s="234" customFormat="1" ht="13.8">
      <c r="B233" s="235"/>
      <c r="C233" s="236"/>
      <c r="D233" s="237"/>
      <c r="E233" s="238"/>
      <c r="F233" s="238"/>
    </row>
    <row r="234" spans="2:6" s="234" customFormat="1" ht="13.8">
      <c r="B234" s="235" t="s">
        <v>363</v>
      </c>
      <c r="C234" s="236" t="s">
        <v>76</v>
      </c>
      <c r="D234" s="237" t="s">
        <v>61</v>
      </c>
      <c r="E234" s="238">
        <v>2001.9874346500001</v>
      </c>
      <c r="F234" s="238">
        <v>1893.3717825000001</v>
      </c>
    </row>
    <row r="235" spans="2:6" s="234" customFormat="1" ht="13.8">
      <c r="B235" s="235"/>
      <c r="C235" s="236"/>
      <c r="D235" s="237" t="s">
        <v>60</v>
      </c>
      <c r="E235" s="238">
        <v>4322.7735675039994</v>
      </c>
      <c r="F235" s="238">
        <v>1279.7703872</v>
      </c>
    </row>
    <row r="236" spans="2:6" s="234" customFormat="1" ht="13.8">
      <c r="B236" s="235"/>
      <c r="C236" s="236"/>
      <c r="D236" s="237" t="s">
        <v>75</v>
      </c>
      <c r="E236" s="238">
        <v>14738.338601329999</v>
      </c>
      <c r="F236" s="238">
        <v>10314.061800199999</v>
      </c>
    </row>
    <row r="237" spans="2:6" s="234" customFormat="1" ht="13.8">
      <c r="B237" s="235"/>
      <c r="C237" s="236"/>
      <c r="D237" s="237" t="s">
        <v>59</v>
      </c>
      <c r="E237" s="238">
        <v>2783.4568142806002</v>
      </c>
      <c r="F237" s="238">
        <v>1401.3185258000001</v>
      </c>
    </row>
    <row r="238" spans="2:6" s="234" customFormat="1" ht="13.8">
      <c r="B238" s="235"/>
      <c r="C238" s="236"/>
      <c r="D238" s="237" t="s">
        <v>73</v>
      </c>
      <c r="E238" s="238">
        <v>1468.4890761434999</v>
      </c>
      <c r="F238" s="238">
        <v>1301.0163643000001</v>
      </c>
    </row>
    <row r="239" spans="2:6" s="234" customFormat="1" ht="13.8">
      <c r="B239" s="235"/>
      <c r="C239" s="236"/>
      <c r="D239" s="237" t="s">
        <v>78</v>
      </c>
      <c r="E239" s="238">
        <v>589.6793083</v>
      </c>
      <c r="F239" s="238">
        <v>125.53967160000001</v>
      </c>
    </row>
    <row r="240" spans="2:6" s="234" customFormat="1" ht="13.8">
      <c r="B240" s="235"/>
      <c r="C240" s="236"/>
      <c r="D240" s="237" t="s">
        <v>70</v>
      </c>
      <c r="E240" s="238">
        <v>165778.88449999999</v>
      </c>
      <c r="F240" s="238">
        <v>19766.2</v>
      </c>
    </row>
    <row r="241" spans="2:6" s="234" customFormat="1" ht="13.8">
      <c r="B241" s="235"/>
      <c r="C241" s="236"/>
      <c r="D241" s="237" t="s">
        <v>50</v>
      </c>
      <c r="E241" s="238">
        <v>1643.2440000000001</v>
      </c>
      <c r="F241" s="238">
        <v>967.80499999999995</v>
      </c>
    </row>
    <row r="242" spans="2:6" s="234" customFormat="1" ht="13.8">
      <c r="B242" s="235"/>
      <c r="C242" s="236"/>
      <c r="D242" s="237" t="s">
        <v>77</v>
      </c>
      <c r="E242" s="238">
        <v>2394.2190000000001</v>
      </c>
      <c r="F242" s="238">
        <v>1451.7075</v>
      </c>
    </row>
    <row r="243" spans="2:6" s="234" customFormat="1" ht="13.8">
      <c r="B243" s="235"/>
      <c r="C243" s="236"/>
      <c r="D243" s="237" t="s">
        <v>86</v>
      </c>
      <c r="E243" s="238">
        <v>436.76437753459999</v>
      </c>
      <c r="F243" s="238">
        <v>425.53018840000004</v>
      </c>
    </row>
    <row r="244" spans="2:6" s="234" customFormat="1" ht="13.8">
      <c r="B244" s="235"/>
      <c r="C244" s="236"/>
      <c r="D244" s="237" t="s">
        <v>71</v>
      </c>
      <c r="E244" s="238">
        <v>1000</v>
      </c>
      <c r="F244" s="238"/>
    </row>
    <row r="245" spans="2:6" s="234" customFormat="1" ht="13.8">
      <c r="B245" s="235"/>
      <c r="C245" s="236"/>
      <c r="D245" s="237" t="s">
        <v>74</v>
      </c>
      <c r="E245" s="238">
        <v>5740.4494536000002</v>
      </c>
      <c r="F245" s="238">
        <v>2485.4749999999999</v>
      </c>
    </row>
    <row r="246" spans="2:6" s="234" customFormat="1" ht="13.8">
      <c r="B246" s="235"/>
      <c r="C246" s="236"/>
      <c r="D246" s="237"/>
      <c r="E246" s="238"/>
      <c r="F246" s="238"/>
    </row>
    <row r="247" spans="2:6" s="234" customFormat="1" ht="13.8">
      <c r="B247" s="235" t="s">
        <v>364</v>
      </c>
      <c r="C247" s="236" t="s">
        <v>76</v>
      </c>
      <c r="D247" s="237" t="s">
        <v>60</v>
      </c>
      <c r="E247" s="238">
        <v>5637.2478506000016</v>
      </c>
      <c r="F247" s="238">
        <v>14.81775</v>
      </c>
    </row>
    <row r="248" spans="2:6" s="234" customFormat="1" ht="13.8">
      <c r="B248" s="235"/>
      <c r="C248" s="236"/>
      <c r="D248" s="237" t="s">
        <v>75</v>
      </c>
      <c r="E248" s="238">
        <v>2430.2750000000001</v>
      </c>
      <c r="F248" s="238"/>
    </row>
    <row r="249" spans="2:6" s="234" customFormat="1" ht="13.8">
      <c r="B249" s="239"/>
      <c r="C249" s="240"/>
      <c r="D249" s="241" t="s">
        <v>72</v>
      </c>
      <c r="E249" s="242">
        <v>88.209570999999997</v>
      </c>
      <c r="F249" s="242"/>
    </row>
    <row r="250" spans="2:6" s="234" customFormat="1" ht="13.8">
      <c r="B250" s="243"/>
      <c r="C250" s="244"/>
      <c r="D250" s="245" t="s">
        <v>70</v>
      </c>
      <c r="E250" s="246">
        <v>12257.5</v>
      </c>
      <c r="F250" s="246"/>
    </row>
    <row r="251" spans="2:6" s="234" customFormat="1" ht="13.8">
      <c r="B251" s="235"/>
      <c r="C251" s="236"/>
      <c r="D251" s="237" t="s">
        <v>56</v>
      </c>
      <c r="E251" s="238">
        <v>236.87464624200001</v>
      </c>
      <c r="F251" s="238"/>
    </row>
    <row r="252" spans="2:6" s="234" customFormat="1" ht="13.8">
      <c r="B252" s="235"/>
      <c r="C252" s="236"/>
      <c r="D252" s="237" t="s">
        <v>68</v>
      </c>
      <c r="E252" s="238">
        <v>1882.7434499999999</v>
      </c>
      <c r="F252" s="238"/>
    </row>
    <row r="253" spans="2:6" s="234" customFormat="1" ht="13.8">
      <c r="B253" s="235"/>
      <c r="C253" s="236"/>
      <c r="D253" s="237" t="s">
        <v>74</v>
      </c>
      <c r="E253" s="238">
        <v>2430.2750000000001</v>
      </c>
      <c r="F253" s="238"/>
    </row>
    <row r="254" spans="2:6" s="234" customFormat="1" ht="13.8">
      <c r="B254" s="235"/>
      <c r="C254" s="236"/>
      <c r="D254" s="237"/>
      <c r="E254" s="238"/>
      <c r="F254" s="238"/>
    </row>
    <row r="255" spans="2:6" s="234" customFormat="1" ht="13.8">
      <c r="B255" s="235" t="s">
        <v>365</v>
      </c>
      <c r="C255" s="236" t="s">
        <v>69</v>
      </c>
      <c r="D255" s="237" t="s">
        <v>60</v>
      </c>
      <c r="E255" s="238">
        <v>18521.181383999996</v>
      </c>
      <c r="F255" s="238">
        <v>1376.5816</v>
      </c>
    </row>
    <row r="256" spans="2:6" s="234" customFormat="1" ht="13.8">
      <c r="B256" s="235"/>
      <c r="C256" s="236"/>
      <c r="D256" s="237" t="s">
        <v>75</v>
      </c>
      <c r="E256" s="238">
        <v>9284.5842000000011</v>
      </c>
      <c r="F256" s="238"/>
    </row>
    <row r="257" spans="2:6" s="234" customFormat="1" ht="13.8">
      <c r="B257" s="235"/>
      <c r="C257" s="236"/>
      <c r="D257" s="237" t="s">
        <v>72</v>
      </c>
      <c r="E257" s="238">
        <v>481.19325500000002</v>
      </c>
      <c r="F257" s="238"/>
    </row>
    <row r="258" spans="2:6" s="234" customFormat="1" ht="13.8">
      <c r="B258" s="235"/>
      <c r="C258" s="236"/>
      <c r="D258" s="237" t="s">
        <v>58</v>
      </c>
      <c r="E258" s="238">
        <v>761.73724000000004</v>
      </c>
      <c r="F258" s="238"/>
    </row>
    <row r="259" spans="2:6" s="234" customFormat="1" ht="13.8">
      <c r="B259" s="235"/>
      <c r="C259" s="236"/>
      <c r="D259" s="237" t="s">
        <v>78</v>
      </c>
      <c r="E259" s="238">
        <v>157.18537500000002</v>
      </c>
      <c r="F259" s="238">
        <v>124.96899999999999</v>
      </c>
    </row>
    <row r="260" spans="2:6" s="234" customFormat="1" ht="13.8">
      <c r="B260" s="235"/>
      <c r="C260" s="236"/>
      <c r="D260" s="237" t="s">
        <v>65</v>
      </c>
      <c r="E260" s="238">
        <v>3539.5601000000001</v>
      </c>
      <c r="F260" s="238"/>
    </row>
    <row r="261" spans="2:6" s="234" customFormat="1" ht="13.8">
      <c r="B261" s="235"/>
      <c r="C261" s="236"/>
      <c r="D261" s="237" t="s">
        <v>62</v>
      </c>
      <c r="E261" s="238">
        <v>2783.1624499999998</v>
      </c>
      <c r="F261" s="238"/>
    </row>
    <row r="262" spans="2:6" s="234" customFormat="1" ht="13.8">
      <c r="B262" s="235"/>
      <c r="C262" s="236"/>
      <c r="D262" s="237" t="s">
        <v>79</v>
      </c>
      <c r="E262" s="238">
        <v>1764.0871499999998</v>
      </c>
      <c r="F262" s="238"/>
    </row>
    <row r="263" spans="2:6" s="234" customFormat="1" ht="13.8">
      <c r="B263" s="235"/>
      <c r="C263" s="236"/>
      <c r="D263" s="237" t="s">
        <v>57</v>
      </c>
      <c r="E263" s="238">
        <v>2654.6794</v>
      </c>
      <c r="F263" s="238"/>
    </row>
    <row r="264" spans="2:6" s="234" customFormat="1" ht="13.8">
      <c r="B264" s="235"/>
      <c r="C264" s="236"/>
      <c r="D264" s="237" t="s">
        <v>70</v>
      </c>
      <c r="E264" s="238">
        <v>522114.36309999996</v>
      </c>
      <c r="F264" s="238">
        <v>64189.595000000001</v>
      </c>
    </row>
    <row r="265" spans="2:6" s="234" customFormat="1" ht="13.8">
      <c r="B265" s="235"/>
      <c r="C265" s="236"/>
      <c r="D265" s="237" t="s">
        <v>50</v>
      </c>
      <c r="E265" s="238">
        <v>2508.4331999999999</v>
      </c>
      <c r="F265" s="238"/>
    </row>
    <row r="266" spans="2:6" s="234" customFormat="1" ht="13.8">
      <c r="B266" s="235"/>
      <c r="C266" s="236"/>
      <c r="D266" s="237" t="s">
        <v>77</v>
      </c>
      <c r="E266" s="238">
        <v>9809.9369999999981</v>
      </c>
      <c r="F266" s="238">
        <v>4761.75</v>
      </c>
    </row>
    <row r="267" spans="2:6" s="234" customFormat="1" ht="13.8">
      <c r="B267" s="235"/>
      <c r="C267" s="236"/>
      <c r="D267" s="237" t="s">
        <v>68</v>
      </c>
      <c r="E267" s="238">
        <v>2044.4839999999999</v>
      </c>
      <c r="F267" s="238"/>
    </row>
    <row r="268" spans="2:6" s="234" customFormat="1" ht="13.8">
      <c r="B268" s="235"/>
      <c r="C268" s="236"/>
      <c r="D268" s="237" t="s">
        <v>87</v>
      </c>
      <c r="E268" s="238">
        <v>60.736300813000007</v>
      </c>
      <c r="F268" s="238">
        <v>11.3039267</v>
      </c>
    </row>
    <row r="269" spans="2:6" s="234" customFormat="1" ht="13.8">
      <c r="B269" s="235"/>
      <c r="C269" s="236"/>
      <c r="D269" s="237" t="s">
        <v>345</v>
      </c>
      <c r="E269" s="238">
        <v>61.954863600000003</v>
      </c>
      <c r="F269" s="238"/>
    </row>
    <row r="270" spans="2:6" s="234" customFormat="1" ht="13.8">
      <c r="B270" s="235"/>
      <c r="C270" s="236"/>
      <c r="D270" s="237" t="s">
        <v>76</v>
      </c>
      <c r="E270" s="238">
        <v>124872.0594</v>
      </c>
      <c r="F270" s="238"/>
    </row>
    <row r="271" spans="2:6" s="234" customFormat="1" ht="13.8">
      <c r="B271" s="235"/>
      <c r="C271" s="236"/>
      <c r="D271" s="237" t="s">
        <v>83</v>
      </c>
      <c r="E271" s="238">
        <v>2053.8639000000003</v>
      </c>
      <c r="F271" s="238"/>
    </row>
    <row r="272" spans="2:6" s="234" customFormat="1" ht="13.8">
      <c r="B272" s="235"/>
      <c r="C272" s="236"/>
      <c r="D272" s="237" t="s">
        <v>74</v>
      </c>
      <c r="E272" s="238">
        <v>29232.933799999999</v>
      </c>
      <c r="F272" s="238">
        <v>4754.6099999999997</v>
      </c>
    </row>
    <row r="273" spans="2:6" s="234" customFormat="1" ht="13.8">
      <c r="B273" s="235"/>
      <c r="C273" s="236"/>
      <c r="D273" s="237" t="s">
        <v>67</v>
      </c>
      <c r="E273" s="238">
        <v>2806.3968199999999</v>
      </c>
      <c r="F273" s="238"/>
    </row>
    <row r="274" spans="2:6" s="234" customFormat="1" ht="13.8">
      <c r="B274" s="235"/>
      <c r="C274" s="236"/>
      <c r="D274" s="237"/>
      <c r="E274" s="238"/>
      <c r="F274" s="238"/>
    </row>
    <row r="275" spans="2:6" s="234" customFormat="1" ht="13.8">
      <c r="B275" s="235" t="s">
        <v>366</v>
      </c>
      <c r="C275" s="236" t="s">
        <v>74</v>
      </c>
      <c r="D275" s="237" t="s">
        <v>60</v>
      </c>
      <c r="E275" s="238">
        <v>13391.694577499997</v>
      </c>
      <c r="F275" s="238">
        <v>1574.78475</v>
      </c>
    </row>
    <row r="276" spans="2:6" s="234" customFormat="1" ht="13.8">
      <c r="B276" s="235"/>
      <c r="C276" s="236"/>
      <c r="D276" s="237" t="s">
        <v>75</v>
      </c>
      <c r="E276" s="238">
        <v>4391.00965</v>
      </c>
      <c r="F276" s="238"/>
    </row>
    <row r="277" spans="2:6" s="234" customFormat="1" ht="13.8">
      <c r="B277" s="235"/>
      <c r="C277" s="236"/>
      <c r="D277" s="237" t="s">
        <v>72</v>
      </c>
      <c r="E277" s="238">
        <v>307.46292</v>
      </c>
      <c r="F277" s="238"/>
    </row>
    <row r="278" spans="2:6" s="234" customFormat="1" ht="13.8">
      <c r="B278" s="235"/>
      <c r="C278" s="236"/>
      <c r="D278" s="237" t="s">
        <v>65</v>
      </c>
      <c r="E278" s="238">
        <v>1479.9702</v>
      </c>
      <c r="F278" s="238"/>
    </row>
    <row r="279" spans="2:6" s="234" customFormat="1" ht="13.8">
      <c r="B279" s="235"/>
      <c r="C279" s="236"/>
      <c r="D279" s="237" t="s">
        <v>63</v>
      </c>
      <c r="E279" s="238">
        <v>1109.6870699999999</v>
      </c>
      <c r="F279" s="238"/>
    </row>
    <row r="280" spans="2:6" s="234" customFormat="1" ht="13.8">
      <c r="B280" s="235"/>
      <c r="C280" s="236"/>
      <c r="D280" s="237" t="s">
        <v>56</v>
      </c>
      <c r="E280" s="238">
        <v>1013.7943</v>
      </c>
      <c r="F280" s="238"/>
    </row>
    <row r="281" spans="2:6" s="234" customFormat="1" ht="13.8">
      <c r="B281" s="235"/>
      <c r="C281" s="236"/>
      <c r="D281" s="237" t="s">
        <v>68</v>
      </c>
      <c r="E281" s="238">
        <v>3499.8</v>
      </c>
      <c r="F281" s="238"/>
    </row>
    <row r="282" spans="2:6" s="234" customFormat="1" ht="13.8">
      <c r="B282" s="235"/>
      <c r="C282" s="236"/>
      <c r="D282" s="237" t="s">
        <v>83</v>
      </c>
      <c r="E282" s="238">
        <v>2984.0635500000003</v>
      </c>
      <c r="F282" s="238"/>
    </row>
    <row r="283" spans="2:6" s="234" customFormat="1" ht="13.8">
      <c r="B283" s="235"/>
      <c r="C283" s="236"/>
      <c r="D283" s="237" t="s">
        <v>67</v>
      </c>
      <c r="E283" s="238">
        <v>3091.6174999999998</v>
      </c>
      <c r="F283" s="238"/>
    </row>
    <row r="284" spans="2:6" s="234" customFormat="1" ht="13.8">
      <c r="B284" s="235"/>
      <c r="C284" s="236"/>
      <c r="D284" s="237"/>
      <c r="E284" s="238"/>
      <c r="F284" s="238"/>
    </row>
    <row r="285" spans="2:6" s="234" customFormat="1" ht="13.8">
      <c r="B285" s="235" t="s">
        <v>367</v>
      </c>
      <c r="C285" s="236" t="s">
        <v>76</v>
      </c>
      <c r="D285" s="237" t="s">
        <v>70</v>
      </c>
      <c r="E285" s="238">
        <v>69036.649999999994</v>
      </c>
      <c r="F285" s="238"/>
    </row>
    <row r="286" spans="2:6" s="234" customFormat="1" ht="13.8">
      <c r="B286" s="235"/>
      <c r="C286" s="236"/>
      <c r="D286" s="237" t="s">
        <v>76</v>
      </c>
      <c r="E286" s="238">
        <v>19996.287500000002</v>
      </c>
      <c r="F286" s="238"/>
    </row>
    <row r="287" spans="2:6" s="234" customFormat="1" ht="13.8">
      <c r="B287" s="235"/>
      <c r="C287" s="236"/>
      <c r="D287" s="237"/>
      <c r="E287" s="238"/>
      <c r="F287" s="238"/>
    </row>
    <row r="288" spans="2:6" s="234" customFormat="1" ht="13.8">
      <c r="B288" s="235" t="s">
        <v>368</v>
      </c>
      <c r="C288" s="236" t="s">
        <v>76</v>
      </c>
      <c r="D288" s="237" t="s">
        <v>60</v>
      </c>
      <c r="E288" s="238">
        <v>3498.8359999999998</v>
      </c>
      <c r="F288" s="238"/>
    </row>
    <row r="289" spans="2:6" s="234" customFormat="1" ht="13.8">
      <c r="B289" s="235"/>
      <c r="C289" s="236"/>
      <c r="D289" s="237" t="s">
        <v>75</v>
      </c>
      <c r="E289" s="238">
        <v>10495.862999999999</v>
      </c>
      <c r="F289" s="238"/>
    </row>
    <row r="290" spans="2:6" s="234" customFormat="1" ht="13.8">
      <c r="B290" s="235"/>
      <c r="C290" s="236"/>
      <c r="D290" s="237" t="s">
        <v>70</v>
      </c>
      <c r="E290" s="238">
        <v>361981.54499999993</v>
      </c>
      <c r="F290" s="238">
        <v>19851.52</v>
      </c>
    </row>
    <row r="291" spans="2:6" s="234" customFormat="1" ht="13.8">
      <c r="B291" s="235"/>
      <c r="C291" s="236"/>
      <c r="D291" s="237" t="s">
        <v>50</v>
      </c>
      <c r="E291" s="238">
        <v>999.60599999999999</v>
      </c>
      <c r="F291" s="238"/>
    </row>
    <row r="292" spans="2:6" s="234" customFormat="1" ht="13.8">
      <c r="B292" s="235"/>
      <c r="C292" s="236"/>
      <c r="D292" s="237" t="s">
        <v>66</v>
      </c>
      <c r="E292" s="238">
        <v>3498.6210000000001</v>
      </c>
      <c r="F292" s="238"/>
    </row>
    <row r="293" spans="2:6" s="234" customFormat="1" ht="13.8">
      <c r="B293" s="235"/>
      <c r="C293" s="236"/>
      <c r="D293" s="237" t="s">
        <v>76</v>
      </c>
      <c r="E293" s="238">
        <v>111964.20950000001</v>
      </c>
      <c r="F293" s="238"/>
    </row>
    <row r="294" spans="2:6" s="234" customFormat="1" ht="13.8">
      <c r="B294" s="235"/>
      <c r="C294" s="236"/>
      <c r="D294" s="237" t="s">
        <v>74</v>
      </c>
      <c r="E294" s="238">
        <v>4996.47</v>
      </c>
      <c r="F294" s="238"/>
    </row>
    <row r="295" spans="2:6" s="234" customFormat="1" ht="13.8">
      <c r="B295" s="235"/>
      <c r="C295" s="236"/>
      <c r="D295" s="237"/>
      <c r="E295" s="238"/>
      <c r="F295" s="238"/>
    </row>
    <row r="296" spans="2:6" s="234" customFormat="1" ht="13.8">
      <c r="B296" s="235" t="s">
        <v>369</v>
      </c>
      <c r="C296" s="236"/>
      <c r="D296" s="237" t="s">
        <v>60</v>
      </c>
      <c r="E296" s="238">
        <v>1011.7864999999999</v>
      </c>
      <c r="F296" s="238"/>
    </row>
    <row r="297" spans="2:6" s="234" customFormat="1" ht="13.8">
      <c r="B297" s="235" t="s">
        <v>370</v>
      </c>
      <c r="C297" s="236"/>
      <c r="D297" s="237" t="s">
        <v>72</v>
      </c>
      <c r="E297" s="238">
        <v>88.943550000000002</v>
      </c>
      <c r="F297" s="238"/>
    </row>
    <row r="298" spans="2:6" s="234" customFormat="1" ht="13.8">
      <c r="B298" s="235"/>
      <c r="C298" s="236"/>
      <c r="D298" s="237" t="s">
        <v>343</v>
      </c>
      <c r="E298" s="238">
        <v>8.0256428149999994</v>
      </c>
      <c r="F298" s="238">
        <v>6.8109030000000006</v>
      </c>
    </row>
    <row r="299" spans="2:6" s="234" customFormat="1" ht="13.8">
      <c r="B299" s="235"/>
      <c r="C299" s="236"/>
      <c r="D299" s="237"/>
      <c r="E299" s="238"/>
      <c r="F299" s="238"/>
    </row>
    <row r="300" spans="2:6" s="234" customFormat="1" ht="13.8">
      <c r="B300" s="235" t="s">
        <v>371</v>
      </c>
      <c r="C300" s="236"/>
      <c r="D300" s="237" t="s">
        <v>60</v>
      </c>
      <c r="E300" s="238">
        <v>1437.6695741249998</v>
      </c>
      <c r="F300" s="238"/>
    </row>
    <row r="301" spans="2:6" s="234" customFormat="1" ht="13.8">
      <c r="B301" s="235" t="s">
        <v>370</v>
      </c>
      <c r="C301" s="236"/>
      <c r="D301" s="237" t="s">
        <v>72</v>
      </c>
      <c r="E301" s="238">
        <v>294.91508499999998</v>
      </c>
      <c r="F301" s="238">
        <v>309.57</v>
      </c>
    </row>
    <row r="302" spans="2:6" s="234" customFormat="1" ht="13.8">
      <c r="B302" s="235"/>
      <c r="C302" s="236"/>
      <c r="D302" s="237" t="s">
        <v>84</v>
      </c>
      <c r="E302" s="238">
        <v>104.61066979999998</v>
      </c>
      <c r="F302" s="238">
        <v>42.318219000000006</v>
      </c>
    </row>
    <row r="303" spans="2:6" s="234" customFormat="1" ht="13.8">
      <c r="B303" s="235"/>
      <c r="C303" s="236"/>
      <c r="D303" s="237" t="s">
        <v>67</v>
      </c>
      <c r="E303" s="238">
        <v>2320.0322999999999</v>
      </c>
      <c r="F303" s="238"/>
    </row>
    <row r="304" spans="2:6" s="234" customFormat="1" ht="13.8">
      <c r="B304" s="235"/>
      <c r="C304" s="236"/>
      <c r="D304" s="237" t="s">
        <v>351</v>
      </c>
      <c r="E304" s="238">
        <v>103.36228</v>
      </c>
      <c r="F304" s="238">
        <v>108.34950000000001</v>
      </c>
    </row>
    <row r="305" spans="2:6" s="234" customFormat="1" ht="13.8">
      <c r="B305" s="235"/>
      <c r="C305" s="236"/>
      <c r="D305" s="237"/>
      <c r="E305" s="238"/>
      <c r="F305" s="238"/>
    </row>
    <row r="306" spans="2:6" s="234" customFormat="1" ht="13.8">
      <c r="B306" s="235" t="s">
        <v>372</v>
      </c>
      <c r="C306" s="236"/>
      <c r="D306" s="237" t="s">
        <v>70</v>
      </c>
      <c r="E306" s="238">
        <v>39293.089999999997</v>
      </c>
      <c r="F306" s="238">
        <v>9845.8799999999992</v>
      </c>
    </row>
    <row r="307" spans="2:6" s="234" customFormat="1" ht="13.8">
      <c r="B307" s="235" t="s">
        <v>370</v>
      </c>
      <c r="C307" s="236"/>
      <c r="D307" s="237"/>
      <c r="E307" s="238"/>
      <c r="F307" s="238"/>
    </row>
    <row r="308" spans="2:6" s="234" customFormat="1" ht="13.8">
      <c r="B308" s="235"/>
      <c r="C308" s="236"/>
      <c r="D308" s="237"/>
      <c r="E308" s="238"/>
      <c r="F308" s="238"/>
    </row>
    <row r="309" spans="2:6" s="234" customFormat="1" ht="13.8">
      <c r="B309" s="235" t="s">
        <v>373</v>
      </c>
      <c r="C309" s="236" t="s">
        <v>77</v>
      </c>
      <c r="D309" s="237" t="s">
        <v>60</v>
      </c>
      <c r="E309" s="238">
        <v>5968.6557113999988</v>
      </c>
      <c r="F309" s="238">
        <v>285.36</v>
      </c>
    </row>
    <row r="310" spans="2:6" s="234" customFormat="1" ht="13.8">
      <c r="B310" s="235"/>
      <c r="C310" s="236"/>
      <c r="D310" s="237" t="s">
        <v>75</v>
      </c>
      <c r="E310" s="238">
        <v>8185.072703400001</v>
      </c>
      <c r="F310" s="238">
        <v>8702.5244999999995</v>
      </c>
    </row>
    <row r="311" spans="2:6" s="234" customFormat="1" ht="13.8">
      <c r="B311" s="235"/>
      <c r="C311" s="236"/>
      <c r="D311" s="237" t="s">
        <v>72</v>
      </c>
      <c r="E311" s="238">
        <v>758.79112050000003</v>
      </c>
      <c r="F311" s="238">
        <v>262.39999999999998</v>
      </c>
    </row>
    <row r="312" spans="2:6" s="234" customFormat="1" ht="13.8">
      <c r="B312" s="235"/>
      <c r="C312" s="236"/>
      <c r="D312" s="237" t="s">
        <v>59</v>
      </c>
      <c r="E312" s="238">
        <v>2991.8752789999999</v>
      </c>
      <c r="F312" s="238">
        <v>1306.5636999999999</v>
      </c>
    </row>
    <row r="313" spans="2:6" s="234" customFormat="1" ht="13.8">
      <c r="B313" s="235"/>
      <c r="C313" s="236"/>
      <c r="D313" s="237" t="s">
        <v>65</v>
      </c>
      <c r="E313" s="238">
        <v>4108.7066500000001</v>
      </c>
      <c r="F313" s="238">
        <v>3936</v>
      </c>
    </row>
    <row r="314" spans="2:6" s="234" customFormat="1" ht="13.8">
      <c r="B314" s="235"/>
      <c r="C314" s="236"/>
      <c r="D314" s="237" t="s">
        <v>79</v>
      </c>
      <c r="E314" s="238">
        <v>4642.8134250000003</v>
      </c>
      <c r="F314" s="238">
        <v>4592</v>
      </c>
    </row>
    <row r="315" spans="2:6" s="234" customFormat="1" ht="13.8">
      <c r="B315" s="235"/>
      <c r="C315" s="236"/>
      <c r="D315" s="237" t="s">
        <v>70</v>
      </c>
      <c r="E315" s="238">
        <v>89611.011639300006</v>
      </c>
      <c r="F315" s="238"/>
    </row>
    <row r="316" spans="2:6" s="234" customFormat="1" ht="13.8">
      <c r="B316" s="235"/>
      <c r="C316" s="236"/>
      <c r="D316" s="237" t="s">
        <v>50</v>
      </c>
      <c r="E316" s="238">
        <v>3476.0570262000001</v>
      </c>
      <c r="F316" s="238">
        <v>1005.772</v>
      </c>
    </row>
    <row r="317" spans="2:6" s="234" customFormat="1" ht="13.8">
      <c r="B317" s="235"/>
      <c r="C317" s="236"/>
      <c r="D317" s="237" t="s">
        <v>56</v>
      </c>
      <c r="E317" s="238">
        <v>3680.0964100000001</v>
      </c>
      <c r="F317" s="238"/>
    </row>
    <row r="318" spans="2:6" s="234" customFormat="1" ht="13.8">
      <c r="B318" s="235"/>
      <c r="C318" s="236"/>
      <c r="D318" s="237" t="s">
        <v>84</v>
      </c>
      <c r="E318" s="238">
        <v>113.99891230899999</v>
      </c>
      <c r="F318" s="238">
        <v>55.956800000000001</v>
      </c>
    </row>
    <row r="319" spans="2:6" s="234" customFormat="1" ht="13.8">
      <c r="B319" s="235"/>
      <c r="C319" s="236"/>
      <c r="D319" s="237" t="s">
        <v>71</v>
      </c>
      <c r="E319" s="238">
        <v>1813.6637421</v>
      </c>
      <c r="F319" s="238">
        <v>703.53430000000003</v>
      </c>
    </row>
    <row r="320" spans="2:6" s="234" customFormat="1" ht="13.8">
      <c r="B320" s="235"/>
      <c r="C320" s="236"/>
      <c r="D320" s="237" t="s">
        <v>74</v>
      </c>
      <c r="E320" s="238">
        <v>9667.0621174000007</v>
      </c>
      <c r="F320" s="238">
        <v>1508.6579999999999</v>
      </c>
    </row>
    <row r="321" spans="2:6" s="234" customFormat="1" ht="13.8">
      <c r="B321" s="235"/>
      <c r="C321" s="236"/>
      <c r="D321" s="237"/>
      <c r="E321" s="238"/>
      <c r="F321" s="238"/>
    </row>
    <row r="322" spans="2:6" s="234" customFormat="1" ht="13.8">
      <c r="B322" s="235" t="s">
        <v>374</v>
      </c>
      <c r="C322" s="236"/>
      <c r="D322" s="237" t="s">
        <v>70</v>
      </c>
      <c r="E322" s="238">
        <v>12745.401000000002</v>
      </c>
      <c r="F322" s="238"/>
    </row>
    <row r="323" spans="2:6" s="234" customFormat="1" ht="13.8">
      <c r="B323" s="235" t="s">
        <v>375</v>
      </c>
      <c r="C323" s="236"/>
      <c r="D323" s="237"/>
      <c r="E323" s="238"/>
      <c r="F323" s="238"/>
    </row>
    <row r="324" spans="2:6" s="234" customFormat="1" ht="13.8">
      <c r="B324" s="235"/>
      <c r="C324" s="236"/>
      <c r="D324" s="237"/>
      <c r="E324" s="238"/>
      <c r="F324" s="238"/>
    </row>
    <row r="325" spans="2:6" s="234" customFormat="1" ht="13.8">
      <c r="B325" s="235" t="s">
        <v>376</v>
      </c>
      <c r="C325" s="236" t="s">
        <v>70</v>
      </c>
      <c r="D325" s="237" t="s">
        <v>60</v>
      </c>
      <c r="E325" s="238">
        <v>16620.508812000004</v>
      </c>
      <c r="F325" s="238">
        <v>1938.39375</v>
      </c>
    </row>
    <row r="326" spans="2:6" s="234" customFormat="1" ht="13.8">
      <c r="B326" s="235"/>
      <c r="C326" s="236"/>
      <c r="D326" s="237" t="s">
        <v>75</v>
      </c>
      <c r="E326" s="238">
        <v>4151.2416825</v>
      </c>
      <c r="F326" s="238"/>
    </row>
    <row r="327" spans="2:6" s="234" customFormat="1" ht="13.8">
      <c r="B327" s="235"/>
      <c r="C327" s="236"/>
      <c r="D327" s="237" t="s">
        <v>72</v>
      </c>
      <c r="E327" s="238">
        <v>1064.1425475000001</v>
      </c>
      <c r="F327" s="238">
        <v>1168.8225</v>
      </c>
    </row>
    <row r="328" spans="2:6" s="234" customFormat="1" ht="13.8">
      <c r="B328" s="235"/>
      <c r="C328" s="236"/>
      <c r="D328" s="237" t="s">
        <v>81</v>
      </c>
      <c r="E328" s="238">
        <v>276.95282399999996</v>
      </c>
      <c r="F328" s="238">
        <v>555.48</v>
      </c>
    </row>
    <row r="329" spans="2:6" s="234" customFormat="1" ht="13.8">
      <c r="B329" s="235"/>
      <c r="C329" s="236"/>
      <c r="D329" s="237" t="s">
        <v>59</v>
      </c>
      <c r="E329" s="238">
        <v>230.339944</v>
      </c>
      <c r="F329" s="238">
        <v>400.10761500000001</v>
      </c>
    </row>
    <row r="330" spans="2:6" s="234" customFormat="1" ht="13.8">
      <c r="B330" s="235"/>
      <c r="C330" s="236"/>
      <c r="D330" s="237" t="s">
        <v>58</v>
      </c>
      <c r="E330" s="238">
        <v>841.16440499999999</v>
      </c>
      <c r="F330" s="238">
        <v>1874.7449999999999</v>
      </c>
    </row>
    <row r="331" spans="2:6" s="234" customFormat="1" ht="13.8">
      <c r="B331" s="235"/>
      <c r="C331" s="236"/>
      <c r="D331" s="237" t="s">
        <v>78</v>
      </c>
      <c r="E331" s="238">
        <v>98.474220000000003</v>
      </c>
      <c r="F331" s="238">
        <v>216.79150000000001</v>
      </c>
    </row>
    <row r="332" spans="2:6" s="234" customFormat="1" ht="13.8">
      <c r="B332" s="235"/>
      <c r="C332" s="236"/>
      <c r="D332" s="237" t="s">
        <v>57</v>
      </c>
      <c r="E332" s="238"/>
      <c r="F332" s="238">
        <v>3124.5749999999998</v>
      </c>
    </row>
    <row r="333" spans="2:6" s="234" customFormat="1" ht="13.8">
      <c r="B333" s="235"/>
      <c r="C333" s="236"/>
      <c r="D333" s="237" t="s">
        <v>70</v>
      </c>
      <c r="E333" s="238">
        <v>192415.47949999999</v>
      </c>
      <c r="F333" s="238"/>
    </row>
    <row r="334" spans="2:6" s="234" customFormat="1" ht="13.8">
      <c r="B334" s="235"/>
      <c r="C334" s="236"/>
      <c r="D334" s="237" t="s">
        <v>50</v>
      </c>
      <c r="E334" s="238">
        <v>1397.298</v>
      </c>
      <c r="F334" s="238"/>
    </row>
    <row r="335" spans="2:6" s="234" customFormat="1" ht="13.8">
      <c r="B335" s="235"/>
      <c r="C335" s="236"/>
      <c r="D335" s="237" t="s">
        <v>77</v>
      </c>
      <c r="E335" s="238">
        <v>480.76650000000001</v>
      </c>
      <c r="F335" s="238"/>
    </row>
    <row r="336" spans="2:6" s="234" customFormat="1" ht="13.8">
      <c r="B336" s="235"/>
      <c r="C336" s="236"/>
      <c r="D336" s="237" t="s">
        <v>66</v>
      </c>
      <c r="E336" s="238"/>
      <c r="F336" s="238">
        <v>1249.83</v>
      </c>
    </row>
    <row r="337" spans="2:6" s="234" customFormat="1" ht="13.8">
      <c r="B337" s="235"/>
      <c r="C337" s="236"/>
      <c r="D337" s="237" t="s">
        <v>68</v>
      </c>
      <c r="E337" s="238">
        <v>5306.8375500000002</v>
      </c>
      <c r="F337" s="238">
        <v>3857.5</v>
      </c>
    </row>
    <row r="338" spans="2:6" s="234" customFormat="1" ht="13.8">
      <c r="B338" s="235"/>
      <c r="C338" s="236"/>
      <c r="D338" s="237" t="s">
        <v>84</v>
      </c>
      <c r="E338" s="238">
        <v>380.44570161399997</v>
      </c>
      <c r="F338" s="238">
        <v>180.70072999999999</v>
      </c>
    </row>
    <row r="339" spans="2:6" s="234" customFormat="1" ht="13.8">
      <c r="B339" s="235"/>
      <c r="C339" s="236"/>
      <c r="D339" s="237" t="s">
        <v>87</v>
      </c>
      <c r="E339" s="238">
        <v>215.55722365900002</v>
      </c>
      <c r="F339" s="238">
        <v>36.661679999999997</v>
      </c>
    </row>
    <row r="340" spans="2:6" s="234" customFormat="1" ht="13.8">
      <c r="B340" s="235"/>
      <c r="C340" s="236"/>
      <c r="D340" s="237" t="s">
        <v>76</v>
      </c>
      <c r="E340" s="238">
        <v>23795.651999999998</v>
      </c>
      <c r="F340" s="238"/>
    </row>
    <row r="341" spans="2:6" s="234" customFormat="1" ht="13.8">
      <c r="B341" s="235"/>
      <c r="C341" s="236"/>
      <c r="D341" s="237" t="s">
        <v>86</v>
      </c>
      <c r="E341" s="238">
        <v>359.16097500000001</v>
      </c>
      <c r="F341" s="238">
        <v>347.17500000000001</v>
      </c>
    </row>
    <row r="342" spans="2:6" s="234" customFormat="1" ht="13.8">
      <c r="B342" s="235"/>
      <c r="C342" s="236"/>
      <c r="D342" s="237" t="s">
        <v>74</v>
      </c>
      <c r="E342" s="238">
        <v>14840.683000000001</v>
      </c>
      <c r="F342" s="238"/>
    </row>
    <row r="343" spans="2:6" s="234" customFormat="1" ht="13.8">
      <c r="B343" s="235"/>
      <c r="C343" s="236"/>
      <c r="D343" s="237" t="s">
        <v>67</v>
      </c>
      <c r="E343" s="238">
        <v>4793.91705</v>
      </c>
      <c r="F343" s="238"/>
    </row>
    <row r="344" spans="2:6" s="234" customFormat="1" ht="13.8">
      <c r="B344" s="235"/>
      <c r="C344" s="236"/>
      <c r="D344" s="237" t="s">
        <v>351</v>
      </c>
      <c r="E344" s="238">
        <v>150.993798</v>
      </c>
      <c r="F344" s="238">
        <v>146.58500000000001</v>
      </c>
    </row>
    <row r="345" spans="2:6" s="234" customFormat="1" ht="13.8">
      <c r="B345" s="235"/>
      <c r="C345" s="236"/>
      <c r="D345" s="237"/>
      <c r="E345" s="238"/>
      <c r="F345" s="238"/>
    </row>
    <row r="346" spans="2:6" s="234" customFormat="1" ht="13.8">
      <c r="B346" s="235" t="s">
        <v>377</v>
      </c>
      <c r="C346" s="236" t="s">
        <v>76</v>
      </c>
      <c r="D346" s="237" t="s">
        <v>61</v>
      </c>
      <c r="E346" s="238">
        <v>692.0275547</v>
      </c>
      <c r="F346" s="238"/>
    </row>
    <row r="347" spans="2:6" s="234" customFormat="1" ht="13.8">
      <c r="B347" s="239"/>
      <c r="C347" s="240"/>
      <c r="D347" s="241" t="s">
        <v>75</v>
      </c>
      <c r="E347" s="242">
        <v>1551.4774180000002</v>
      </c>
      <c r="F347" s="242"/>
    </row>
    <row r="348" spans="2:6" s="234" customFormat="1" ht="13.8">
      <c r="B348" s="243"/>
      <c r="C348" s="244"/>
      <c r="D348" s="245" t="s">
        <v>59</v>
      </c>
      <c r="E348" s="246">
        <v>2332.1841181</v>
      </c>
      <c r="F348" s="246"/>
    </row>
    <row r="349" spans="2:6" s="234" customFormat="1" ht="13.8">
      <c r="B349" s="235"/>
      <c r="C349" s="236"/>
      <c r="D349" s="237" t="s">
        <v>70</v>
      </c>
      <c r="E349" s="238">
        <v>19679.36</v>
      </c>
      <c r="F349" s="238"/>
    </row>
    <row r="350" spans="2:6" s="234" customFormat="1" ht="13.8">
      <c r="B350" s="235"/>
      <c r="C350" s="236"/>
      <c r="D350" s="237" t="s">
        <v>76</v>
      </c>
      <c r="E350" s="238">
        <v>14997.2925</v>
      </c>
      <c r="F350" s="238"/>
    </row>
    <row r="351" spans="2:6" s="234" customFormat="1" ht="13.8">
      <c r="B351" s="235"/>
      <c r="C351" s="236"/>
      <c r="D351" s="237" t="s">
        <v>71</v>
      </c>
      <c r="E351" s="238">
        <v>988.61079239999992</v>
      </c>
      <c r="F351" s="238"/>
    </row>
    <row r="352" spans="2:6" s="234" customFormat="1" ht="13.8">
      <c r="B352" s="235"/>
      <c r="C352" s="236"/>
      <c r="D352" s="237"/>
      <c r="E352" s="238"/>
      <c r="F352" s="238"/>
    </row>
    <row r="353" spans="2:6" s="234" customFormat="1" ht="13.8">
      <c r="B353" s="235" t="s">
        <v>378</v>
      </c>
      <c r="C353" s="236" t="s">
        <v>76</v>
      </c>
      <c r="D353" s="237" t="s">
        <v>61</v>
      </c>
      <c r="E353" s="238">
        <v>2530.4280361000001</v>
      </c>
      <c r="F353" s="238"/>
    </row>
    <row r="354" spans="2:6" s="234" customFormat="1" ht="13.8">
      <c r="B354" s="235"/>
      <c r="C354" s="236"/>
      <c r="D354" s="237" t="s">
        <v>75</v>
      </c>
      <c r="E354" s="238">
        <v>9801.1557109000005</v>
      </c>
      <c r="F354" s="238"/>
    </row>
    <row r="355" spans="2:6" s="234" customFormat="1" ht="13.8">
      <c r="B355" s="235"/>
      <c r="C355" s="236"/>
      <c r="D355" s="237" t="s">
        <v>59</v>
      </c>
      <c r="E355" s="238">
        <v>1019.2072295</v>
      </c>
      <c r="F355" s="238"/>
    </row>
    <row r="356" spans="2:6" s="234" customFormat="1" ht="13.8">
      <c r="B356" s="235"/>
      <c r="C356" s="236"/>
      <c r="D356" s="237" t="s">
        <v>78</v>
      </c>
      <c r="E356" s="238">
        <v>1010.4122107000001</v>
      </c>
      <c r="F356" s="238"/>
    </row>
    <row r="357" spans="2:6" s="234" customFormat="1" ht="13.8">
      <c r="B357" s="235"/>
      <c r="C357" s="236"/>
      <c r="D357" s="237" t="s">
        <v>70</v>
      </c>
      <c r="E357" s="238">
        <v>54705.148000000001</v>
      </c>
      <c r="F357" s="238"/>
    </row>
    <row r="358" spans="2:6" s="234" customFormat="1" ht="13.8">
      <c r="B358" s="235"/>
      <c r="C358" s="236"/>
      <c r="D358" s="237" t="s">
        <v>77</v>
      </c>
      <c r="E358" s="238">
        <v>519.23087700000008</v>
      </c>
      <c r="F358" s="238"/>
    </row>
    <row r="359" spans="2:6" s="234" customFormat="1" ht="13.8">
      <c r="B359" s="235"/>
      <c r="C359" s="236"/>
      <c r="D359" s="237" t="s">
        <v>76</v>
      </c>
      <c r="E359" s="238">
        <v>12497.795</v>
      </c>
      <c r="F359" s="238"/>
    </row>
    <row r="360" spans="2:6" s="234" customFormat="1" ht="13.8">
      <c r="B360" s="235"/>
      <c r="C360" s="236"/>
      <c r="D360" s="237" t="s">
        <v>71</v>
      </c>
      <c r="E360" s="238">
        <v>509.60361479999995</v>
      </c>
      <c r="F360" s="238"/>
    </row>
    <row r="361" spans="2:6" s="234" customFormat="1" ht="13.8">
      <c r="B361" s="235"/>
      <c r="C361" s="236"/>
      <c r="D361" s="237"/>
      <c r="E361" s="238"/>
      <c r="F361" s="238"/>
    </row>
    <row r="362" spans="2:6" s="234" customFormat="1" ht="13.8">
      <c r="B362" s="235" t="s">
        <v>379</v>
      </c>
      <c r="C362" s="236" t="s">
        <v>76</v>
      </c>
      <c r="D362" s="237" t="s">
        <v>60</v>
      </c>
      <c r="E362" s="238">
        <v>295.30556174999998</v>
      </c>
      <c r="F362" s="238"/>
    </row>
    <row r="363" spans="2:6" s="234" customFormat="1" ht="13.8">
      <c r="B363" s="235"/>
      <c r="C363" s="236"/>
      <c r="D363" s="237" t="s">
        <v>75</v>
      </c>
      <c r="E363" s="238">
        <v>2366.8910499999997</v>
      </c>
      <c r="F363" s="238"/>
    </row>
    <row r="364" spans="2:6" s="234" customFormat="1" ht="13.8">
      <c r="B364" s="235"/>
      <c r="C364" s="236"/>
      <c r="D364" s="237" t="s">
        <v>81</v>
      </c>
      <c r="E364" s="238">
        <v>559.25464499999998</v>
      </c>
      <c r="F364" s="238"/>
    </row>
    <row r="365" spans="2:6" s="234" customFormat="1" ht="13.8">
      <c r="B365" s="235"/>
      <c r="C365" s="236"/>
      <c r="D365" s="237" t="s">
        <v>59</v>
      </c>
      <c r="E365" s="238">
        <v>144.171549</v>
      </c>
      <c r="F365" s="238"/>
    </row>
    <row r="366" spans="2:6" s="234" customFormat="1" ht="13.8">
      <c r="B366" s="235"/>
      <c r="C366" s="236"/>
      <c r="D366" s="237" t="s">
        <v>58</v>
      </c>
      <c r="E366" s="238">
        <v>1041.628821</v>
      </c>
      <c r="F366" s="238"/>
    </row>
    <row r="367" spans="2:6" s="234" customFormat="1" ht="13.8">
      <c r="B367" s="235"/>
      <c r="C367" s="236"/>
      <c r="D367" s="237" t="s">
        <v>78</v>
      </c>
      <c r="E367" s="238">
        <v>88.788391500000003</v>
      </c>
      <c r="F367" s="238"/>
    </row>
    <row r="368" spans="2:6" s="234" customFormat="1" ht="13.8">
      <c r="B368" s="235"/>
      <c r="C368" s="236"/>
      <c r="D368" s="237" t="s">
        <v>65</v>
      </c>
      <c r="E368" s="238">
        <v>1287.43265</v>
      </c>
      <c r="F368" s="238"/>
    </row>
    <row r="369" spans="2:6" s="234" customFormat="1" ht="13.8">
      <c r="B369" s="235"/>
      <c r="C369" s="236"/>
      <c r="D369" s="237" t="s">
        <v>62</v>
      </c>
      <c r="E369" s="238">
        <v>1791.0381050000001</v>
      </c>
      <c r="F369" s="238"/>
    </row>
    <row r="370" spans="2:6" s="234" customFormat="1" ht="13.8">
      <c r="B370" s="235"/>
      <c r="C370" s="236"/>
      <c r="D370" s="237" t="s">
        <v>85</v>
      </c>
      <c r="E370" s="238">
        <v>2434.7120789999999</v>
      </c>
      <c r="F370" s="238"/>
    </row>
    <row r="371" spans="2:6" s="234" customFormat="1" ht="13.8">
      <c r="B371" s="235"/>
      <c r="C371" s="236"/>
      <c r="D371" s="237" t="s">
        <v>79</v>
      </c>
      <c r="E371" s="238">
        <v>1184.3246750000001</v>
      </c>
      <c r="F371" s="238"/>
    </row>
    <row r="372" spans="2:6" s="234" customFormat="1" ht="13.8">
      <c r="B372" s="235"/>
      <c r="C372" s="236"/>
      <c r="D372" s="237" t="s">
        <v>56</v>
      </c>
      <c r="E372" s="238">
        <v>2006.5774999999999</v>
      </c>
      <c r="F372" s="238"/>
    </row>
    <row r="373" spans="2:6" s="234" customFormat="1" ht="13.8">
      <c r="B373" s="235"/>
      <c r="C373" s="236"/>
      <c r="D373" s="237" t="s">
        <v>68</v>
      </c>
      <c r="E373" s="238">
        <v>2881.6876350000002</v>
      </c>
      <c r="F373" s="238"/>
    </row>
    <row r="374" spans="2:6" s="234" customFormat="1" ht="13.8">
      <c r="B374" s="235"/>
      <c r="C374" s="236"/>
      <c r="D374" s="237" t="s">
        <v>343</v>
      </c>
      <c r="E374" s="238">
        <v>6.9359798240000003</v>
      </c>
      <c r="F374" s="238">
        <v>4.81351</v>
      </c>
    </row>
    <row r="375" spans="2:6" s="234" customFormat="1" ht="13.8">
      <c r="B375" s="235"/>
      <c r="C375" s="236"/>
      <c r="D375" s="237"/>
      <c r="E375" s="238"/>
      <c r="F375" s="238"/>
    </row>
    <row r="376" spans="2:6" s="234" customFormat="1" ht="13.8">
      <c r="B376" s="235" t="s">
        <v>380</v>
      </c>
      <c r="C376" s="236" t="s">
        <v>76</v>
      </c>
      <c r="D376" s="237" t="s">
        <v>60</v>
      </c>
      <c r="E376" s="238">
        <v>2904.0148062000007</v>
      </c>
      <c r="F376" s="238">
        <v>970.08299999999997</v>
      </c>
    </row>
    <row r="377" spans="2:6" s="234" customFormat="1" ht="13.8">
      <c r="B377" s="235"/>
      <c r="C377" s="236"/>
      <c r="D377" s="237" t="s">
        <v>75</v>
      </c>
      <c r="E377" s="238">
        <v>2023.30225</v>
      </c>
      <c r="F377" s="238"/>
    </row>
    <row r="378" spans="2:6" s="234" customFormat="1" ht="13.8">
      <c r="B378" s="235"/>
      <c r="C378" s="236"/>
      <c r="D378" s="237" t="s">
        <v>59</v>
      </c>
      <c r="E378" s="238">
        <v>188.77389699999998</v>
      </c>
      <c r="F378" s="238"/>
    </row>
    <row r="379" spans="2:6" s="234" customFormat="1" ht="13.8">
      <c r="B379" s="235"/>
      <c r="C379" s="236"/>
      <c r="D379" s="237" t="s">
        <v>58</v>
      </c>
      <c r="E379" s="238">
        <v>1101.8439450000001</v>
      </c>
      <c r="F379" s="238"/>
    </row>
    <row r="380" spans="2:6" s="234" customFormat="1" ht="13.8">
      <c r="B380" s="235"/>
      <c r="C380" s="236"/>
      <c r="D380" s="237" t="s">
        <v>78</v>
      </c>
      <c r="E380" s="238">
        <v>140.40618799999999</v>
      </c>
      <c r="F380" s="238"/>
    </row>
    <row r="381" spans="2:6" s="234" customFormat="1" ht="13.8">
      <c r="B381" s="235"/>
      <c r="C381" s="236"/>
      <c r="D381" s="237" t="s">
        <v>65</v>
      </c>
      <c r="E381" s="238">
        <v>840.26879999999994</v>
      </c>
      <c r="F381" s="238"/>
    </row>
    <row r="382" spans="2:6" s="234" customFormat="1" ht="13.8">
      <c r="B382" s="235"/>
      <c r="C382" s="236"/>
      <c r="D382" s="237" t="s">
        <v>62</v>
      </c>
      <c r="E382" s="238">
        <v>2004.762575</v>
      </c>
      <c r="F382" s="238"/>
    </row>
    <row r="383" spans="2:6" s="234" customFormat="1" ht="13.8">
      <c r="B383" s="235"/>
      <c r="C383" s="236"/>
      <c r="D383" s="237" t="s">
        <v>79</v>
      </c>
      <c r="E383" s="238">
        <v>790.28597999999988</v>
      </c>
      <c r="F383" s="238"/>
    </row>
    <row r="384" spans="2:6" s="234" customFormat="1" ht="13.8">
      <c r="B384" s="235"/>
      <c r="C384" s="236"/>
      <c r="D384" s="237" t="s">
        <v>68</v>
      </c>
      <c r="E384" s="238">
        <v>5814.07989</v>
      </c>
      <c r="F384" s="238"/>
    </row>
    <row r="385" spans="2:6" s="234" customFormat="1" ht="13.8">
      <c r="B385" s="235"/>
      <c r="C385" s="236"/>
      <c r="D385" s="237" t="s">
        <v>84</v>
      </c>
      <c r="E385" s="238">
        <v>134.18964094099999</v>
      </c>
      <c r="F385" s="238">
        <v>55.113194999999997</v>
      </c>
    </row>
    <row r="386" spans="2:6" s="234" customFormat="1" ht="13.8">
      <c r="B386" s="235"/>
      <c r="C386" s="236"/>
      <c r="D386" s="237" t="s">
        <v>345</v>
      </c>
      <c r="E386" s="238">
        <v>181.559609897</v>
      </c>
      <c r="F386" s="238">
        <v>109.233615</v>
      </c>
    </row>
    <row r="387" spans="2:6" s="234" customFormat="1" ht="13.8">
      <c r="B387" s="235"/>
      <c r="C387" s="236"/>
      <c r="D387" s="237" t="s">
        <v>86</v>
      </c>
      <c r="E387" s="238">
        <v>207.356235</v>
      </c>
      <c r="F387" s="238"/>
    </row>
    <row r="388" spans="2:6" s="234" customFormat="1" ht="13.8">
      <c r="B388" s="235"/>
      <c r="C388" s="236"/>
      <c r="D388" s="237" t="s">
        <v>67</v>
      </c>
      <c r="E388" s="238">
        <v>3824.637815</v>
      </c>
      <c r="F388" s="238"/>
    </row>
    <row r="389" spans="2:6" s="234" customFormat="1" ht="13.8">
      <c r="B389" s="235"/>
      <c r="C389" s="236"/>
      <c r="D389" s="237"/>
      <c r="E389" s="238"/>
      <c r="F389" s="238"/>
    </row>
    <row r="390" spans="2:6" s="234" customFormat="1" ht="13.8">
      <c r="B390" s="235" t="s">
        <v>381</v>
      </c>
      <c r="C390" s="236" t="s">
        <v>74</v>
      </c>
      <c r="D390" s="237" t="s">
        <v>61</v>
      </c>
      <c r="E390" s="238">
        <v>2457.8175000000001</v>
      </c>
      <c r="F390" s="238"/>
    </row>
    <row r="391" spans="2:6" s="234" customFormat="1" ht="13.8">
      <c r="B391" s="235"/>
      <c r="C391" s="236"/>
      <c r="D391" s="237" t="s">
        <v>60</v>
      </c>
      <c r="E391" s="238">
        <v>491.62972330000002</v>
      </c>
      <c r="F391" s="238">
        <v>476.33499999999998</v>
      </c>
    </row>
    <row r="392" spans="2:6" s="234" customFormat="1" ht="13.8">
      <c r="B392" s="235"/>
      <c r="C392" s="236"/>
      <c r="D392" s="237" t="s">
        <v>65</v>
      </c>
      <c r="E392" s="238">
        <v>902.71944703400004</v>
      </c>
      <c r="F392" s="238"/>
    </row>
    <row r="393" spans="2:6" s="234" customFormat="1" ht="13.8">
      <c r="B393" s="235"/>
      <c r="C393" s="236"/>
      <c r="D393" s="237" t="s">
        <v>70</v>
      </c>
      <c r="E393" s="238">
        <v>95992.072500000009</v>
      </c>
      <c r="F393" s="238">
        <v>27311.24</v>
      </c>
    </row>
    <row r="394" spans="2:6" s="234" customFormat="1" ht="13.8">
      <c r="B394" s="235"/>
      <c r="C394" s="236"/>
      <c r="D394" s="237" t="s">
        <v>50</v>
      </c>
      <c r="E394" s="238">
        <v>1858.2180000000001</v>
      </c>
      <c r="F394" s="238">
        <v>1888.346</v>
      </c>
    </row>
    <row r="395" spans="2:6" s="234" customFormat="1" ht="13.8">
      <c r="B395" s="235"/>
      <c r="C395" s="236"/>
      <c r="D395" s="237" t="s">
        <v>77</v>
      </c>
      <c r="E395" s="238">
        <v>9402.1435000000001</v>
      </c>
      <c r="F395" s="238">
        <v>7588.0604999999996</v>
      </c>
    </row>
    <row r="396" spans="2:6" s="234" customFormat="1" ht="13.8">
      <c r="B396" s="235"/>
      <c r="C396" s="236"/>
      <c r="D396" s="237" t="s">
        <v>76</v>
      </c>
      <c r="E396" s="238">
        <v>34993.745000000003</v>
      </c>
      <c r="F396" s="238"/>
    </row>
    <row r="397" spans="2:6" s="234" customFormat="1" ht="13.8">
      <c r="B397" s="235"/>
      <c r="C397" s="236"/>
      <c r="D397" s="237" t="s">
        <v>74</v>
      </c>
      <c r="E397" s="238">
        <v>7092.3514999999998</v>
      </c>
      <c r="F397" s="238">
        <v>1888.346</v>
      </c>
    </row>
    <row r="398" spans="2:6" s="234" customFormat="1" ht="13.8">
      <c r="B398" s="235"/>
      <c r="C398" s="236"/>
      <c r="D398" s="237" t="s">
        <v>343</v>
      </c>
      <c r="E398" s="238">
        <v>6.0264499499999999</v>
      </c>
      <c r="F398" s="238">
        <v>6.1197299999999997</v>
      </c>
    </row>
    <row r="399" spans="2:6" s="234" customFormat="1" ht="13.8">
      <c r="B399" s="235"/>
      <c r="C399" s="236"/>
      <c r="D399" s="237"/>
      <c r="E399" s="238"/>
      <c r="F399" s="238"/>
    </row>
    <row r="400" spans="2:6" s="234" customFormat="1" ht="13.8">
      <c r="B400" s="235" t="s">
        <v>382</v>
      </c>
      <c r="C400" s="236" t="s">
        <v>60</v>
      </c>
      <c r="D400" s="237" t="s">
        <v>60</v>
      </c>
      <c r="E400" s="238">
        <v>4574.6763705000003</v>
      </c>
      <c r="F400" s="238"/>
    </row>
    <row r="401" spans="2:6" s="234" customFormat="1" ht="13.8">
      <c r="B401" s="235"/>
      <c r="C401" s="236" t="s">
        <v>76</v>
      </c>
      <c r="D401" s="237" t="s">
        <v>75</v>
      </c>
      <c r="E401" s="238">
        <v>5861.4997499999999</v>
      </c>
      <c r="F401" s="238">
        <v>5113.875</v>
      </c>
    </row>
    <row r="402" spans="2:6" s="234" customFormat="1" ht="13.8">
      <c r="B402" s="235"/>
      <c r="C402" s="236"/>
      <c r="D402" s="237" t="s">
        <v>59</v>
      </c>
      <c r="E402" s="238">
        <v>238.41093799999999</v>
      </c>
      <c r="F402" s="238"/>
    </row>
    <row r="403" spans="2:6" s="234" customFormat="1" ht="13.8">
      <c r="B403" s="235"/>
      <c r="C403" s="236"/>
      <c r="D403" s="237" t="s">
        <v>89</v>
      </c>
      <c r="E403" s="238">
        <v>1119.073772</v>
      </c>
      <c r="F403" s="238">
        <v>1049</v>
      </c>
    </row>
    <row r="404" spans="2:6" s="234" customFormat="1" ht="13.8">
      <c r="B404" s="235"/>
      <c r="C404" s="236"/>
      <c r="D404" s="237" t="s">
        <v>58</v>
      </c>
      <c r="E404" s="238">
        <v>1311.97885</v>
      </c>
      <c r="F404" s="238"/>
    </row>
    <row r="405" spans="2:6" s="234" customFormat="1" ht="13.8">
      <c r="B405" s="235"/>
      <c r="C405" s="236"/>
      <c r="D405" s="237" t="s">
        <v>78</v>
      </c>
      <c r="E405" s="238">
        <v>175.65419779999999</v>
      </c>
      <c r="F405" s="238"/>
    </row>
    <row r="406" spans="2:6" s="234" customFormat="1" ht="13.8">
      <c r="B406" s="235"/>
      <c r="C406" s="236"/>
      <c r="D406" s="237" t="s">
        <v>65</v>
      </c>
      <c r="E406" s="238">
        <v>2422.9905500000004</v>
      </c>
      <c r="F406" s="238">
        <v>2098</v>
      </c>
    </row>
    <row r="407" spans="2:6" s="234" customFormat="1" ht="13.8">
      <c r="B407" s="235"/>
      <c r="C407" s="236"/>
      <c r="D407" s="237" t="s">
        <v>62</v>
      </c>
      <c r="E407" s="238">
        <v>3299.5627500000001</v>
      </c>
      <c r="F407" s="238">
        <v>2884.75</v>
      </c>
    </row>
    <row r="408" spans="2:6" s="234" customFormat="1" ht="13.8">
      <c r="B408" s="235"/>
      <c r="C408" s="236"/>
      <c r="D408" s="237" t="s">
        <v>79</v>
      </c>
      <c r="E408" s="238">
        <v>2936.6632499999996</v>
      </c>
      <c r="F408" s="238">
        <v>2556.9375</v>
      </c>
    </row>
    <row r="409" spans="2:6" s="234" customFormat="1" ht="13.8">
      <c r="B409" s="235"/>
      <c r="C409" s="236"/>
      <c r="D409" s="237" t="s">
        <v>84</v>
      </c>
      <c r="E409" s="238">
        <v>114.969535541</v>
      </c>
      <c r="F409" s="238">
        <v>45.232880000000002</v>
      </c>
    </row>
    <row r="410" spans="2:6" s="234" customFormat="1" ht="13.8">
      <c r="B410" s="235"/>
      <c r="C410" s="236"/>
      <c r="D410" s="237" t="s">
        <v>67</v>
      </c>
      <c r="E410" s="238">
        <v>3134.1363300000003</v>
      </c>
      <c r="F410" s="238">
        <v>1311.25</v>
      </c>
    </row>
    <row r="411" spans="2:6" s="234" customFormat="1" ht="13.8">
      <c r="B411" s="235"/>
      <c r="C411" s="236"/>
      <c r="D411" s="237" t="s">
        <v>351</v>
      </c>
      <c r="E411" s="238">
        <v>173.270746</v>
      </c>
      <c r="F411" s="238">
        <v>125.88</v>
      </c>
    </row>
    <row r="412" spans="2:6" s="234" customFormat="1" ht="13.8">
      <c r="B412" s="235"/>
      <c r="C412" s="236"/>
      <c r="D412" s="237"/>
      <c r="E412" s="238"/>
      <c r="F412" s="238"/>
    </row>
    <row r="413" spans="2:6" s="234" customFormat="1" ht="13.8">
      <c r="B413" s="235" t="s">
        <v>383</v>
      </c>
      <c r="C413" s="236"/>
      <c r="D413" s="237" t="s">
        <v>89</v>
      </c>
      <c r="E413" s="238">
        <v>841.92751267999984</v>
      </c>
      <c r="F413" s="238"/>
    </row>
    <row r="414" spans="2:6" s="234" customFormat="1" ht="13.8">
      <c r="B414" s="235" t="s">
        <v>350</v>
      </c>
      <c r="C414" s="236"/>
      <c r="D414" s="237" t="s">
        <v>83</v>
      </c>
      <c r="E414" s="238">
        <v>2385.2701000000002</v>
      </c>
      <c r="F414" s="238"/>
    </row>
    <row r="415" spans="2:6" s="234" customFormat="1" ht="13.8">
      <c r="B415" s="235"/>
      <c r="C415" s="236"/>
      <c r="D415" s="237" t="s">
        <v>67</v>
      </c>
      <c r="E415" s="238">
        <v>2751.8835377699997</v>
      </c>
      <c r="F415" s="238"/>
    </row>
    <row r="416" spans="2:6" s="234" customFormat="1" ht="13.8">
      <c r="B416" s="235"/>
      <c r="C416" s="236"/>
      <c r="D416" s="237" t="s">
        <v>343</v>
      </c>
      <c r="E416" s="238">
        <v>0.99273955099999989</v>
      </c>
      <c r="F416" s="238">
        <v>0.63321240000000001</v>
      </c>
    </row>
    <row r="417" spans="2:6" s="234" customFormat="1" ht="13.8">
      <c r="B417" s="235"/>
      <c r="C417" s="236"/>
      <c r="D417" s="237"/>
      <c r="E417" s="238"/>
      <c r="F417" s="238"/>
    </row>
    <row r="418" spans="2:6" s="234" customFormat="1" ht="13.8">
      <c r="B418" s="235" t="s">
        <v>384</v>
      </c>
      <c r="C418" s="236" t="s">
        <v>74</v>
      </c>
      <c r="D418" s="237" t="s">
        <v>60</v>
      </c>
      <c r="E418" s="238">
        <v>423.68909774999997</v>
      </c>
      <c r="F418" s="238"/>
    </row>
    <row r="419" spans="2:6" s="234" customFormat="1" ht="13.8">
      <c r="B419" s="235"/>
      <c r="C419" s="236"/>
      <c r="D419" s="237" t="s">
        <v>79</v>
      </c>
      <c r="E419" s="238">
        <v>1758.4926692000001</v>
      </c>
      <c r="F419" s="238">
        <v>1849.7437500000001</v>
      </c>
    </row>
    <row r="420" spans="2:6" s="234" customFormat="1" ht="13.8">
      <c r="B420" s="235"/>
      <c r="C420" s="236"/>
      <c r="D420" s="237" t="s">
        <v>343</v>
      </c>
      <c r="E420" s="238">
        <v>6.5979384740000011</v>
      </c>
      <c r="F420" s="238">
        <v>5.129956</v>
      </c>
    </row>
    <row r="421" spans="2:6" s="234" customFormat="1" ht="13.8">
      <c r="B421" s="235"/>
      <c r="C421" s="236"/>
      <c r="D421" s="237"/>
      <c r="E421" s="238"/>
      <c r="F421" s="238"/>
    </row>
    <row r="422" spans="2:6" s="234" customFormat="1" ht="13.8">
      <c r="B422" s="235" t="s">
        <v>385</v>
      </c>
      <c r="C422" s="236"/>
      <c r="D422" s="237" t="s">
        <v>60</v>
      </c>
      <c r="E422" s="238">
        <v>100.852214</v>
      </c>
      <c r="F422" s="238"/>
    </row>
    <row r="423" spans="2:6" s="234" customFormat="1" ht="13.8">
      <c r="B423" s="235" t="s">
        <v>359</v>
      </c>
      <c r="C423" s="236"/>
      <c r="D423" s="237" t="s">
        <v>343</v>
      </c>
      <c r="E423" s="238">
        <v>4.9043919960000002</v>
      </c>
      <c r="F423" s="238">
        <v>3.2412240000000003</v>
      </c>
    </row>
    <row r="424" spans="2:6" s="234" customFormat="1" ht="13.8">
      <c r="B424" s="235"/>
      <c r="C424" s="236"/>
      <c r="D424" s="237"/>
      <c r="E424" s="238"/>
      <c r="F424" s="238"/>
    </row>
    <row r="425" spans="2:6" s="234" customFormat="1" ht="13.8">
      <c r="B425" s="235" t="s">
        <v>386</v>
      </c>
      <c r="C425" s="236" t="s">
        <v>70</v>
      </c>
      <c r="D425" s="237" t="s">
        <v>60</v>
      </c>
      <c r="E425" s="238">
        <v>39.644414599999998</v>
      </c>
      <c r="F425" s="238"/>
    </row>
    <row r="426" spans="2:6" s="234" customFormat="1" ht="13.8">
      <c r="B426" s="235"/>
      <c r="C426" s="236"/>
      <c r="D426" s="237"/>
      <c r="E426" s="238"/>
      <c r="F426" s="238"/>
    </row>
    <row r="427" spans="2:6" s="234" customFormat="1" ht="13.8">
      <c r="B427" s="235" t="s">
        <v>387</v>
      </c>
      <c r="C427" s="236" t="s">
        <v>77</v>
      </c>
      <c r="D427" s="237" t="s">
        <v>343</v>
      </c>
      <c r="E427" s="238">
        <v>6.8294842580000008</v>
      </c>
      <c r="F427" s="238">
        <v>5.1539400000000004</v>
      </c>
    </row>
    <row r="428" spans="2:6" s="234" customFormat="1" ht="13.8">
      <c r="B428" s="235"/>
      <c r="C428" s="236" t="s">
        <v>69</v>
      </c>
      <c r="D428" s="237"/>
      <c r="E428" s="238"/>
      <c r="F428" s="238"/>
    </row>
    <row r="429" spans="2:6" s="234" customFormat="1" ht="13.8">
      <c r="B429" s="235"/>
      <c r="C429" s="236"/>
      <c r="D429" s="237"/>
      <c r="E429" s="238"/>
      <c r="F429" s="238"/>
    </row>
    <row r="430" spans="2:6" s="234" customFormat="1" ht="13.8">
      <c r="B430" s="235" t="s">
        <v>388</v>
      </c>
      <c r="C430" s="236" t="s">
        <v>76</v>
      </c>
      <c r="D430" s="237" t="s">
        <v>60</v>
      </c>
      <c r="E430" s="238">
        <v>137.408108175</v>
      </c>
      <c r="F430" s="238"/>
    </row>
    <row r="431" spans="2:6" s="234" customFormat="1" ht="13.8">
      <c r="B431" s="235"/>
      <c r="C431" s="236"/>
      <c r="D431" s="237"/>
      <c r="E431" s="238"/>
      <c r="F431" s="238"/>
    </row>
    <row r="432" spans="2:6" s="234" customFormat="1" ht="13.8">
      <c r="B432" s="235" t="s">
        <v>389</v>
      </c>
      <c r="C432" s="236"/>
      <c r="D432" s="237" t="s">
        <v>60</v>
      </c>
      <c r="E432" s="238">
        <v>3732.4593158500002</v>
      </c>
      <c r="F432" s="238">
        <v>571.13909999999998</v>
      </c>
    </row>
    <row r="433" spans="2:6" s="234" customFormat="1" ht="13.8">
      <c r="B433" s="235" t="s">
        <v>390</v>
      </c>
      <c r="C433" s="236"/>
      <c r="D433" s="237" t="s">
        <v>343</v>
      </c>
      <c r="E433" s="238">
        <v>5.2290899519999998</v>
      </c>
      <c r="F433" s="238">
        <v>3.3219315000000003</v>
      </c>
    </row>
    <row r="434" spans="2:6" s="234" customFormat="1" ht="13.8">
      <c r="B434" s="235"/>
      <c r="C434" s="236"/>
      <c r="D434" s="237"/>
      <c r="E434" s="238"/>
      <c r="F434" s="238"/>
    </row>
    <row r="435" spans="2:6" s="234" customFormat="1" ht="13.8">
      <c r="B435" s="235" t="s">
        <v>391</v>
      </c>
      <c r="C435" s="236" t="s">
        <v>76</v>
      </c>
      <c r="D435" s="237" t="s">
        <v>60</v>
      </c>
      <c r="E435" s="238">
        <v>5147.4184679999998</v>
      </c>
      <c r="F435" s="238">
        <v>1653.4811999999999</v>
      </c>
    </row>
    <row r="436" spans="2:6" s="234" customFormat="1" ht="13.8">
      <c r="B436" s="235"/>
      <c r="C436" s="236"/>
      <c r="D436" s="237" t="s">
        <v>84</v>
      </c>
      <c r="E436" s="238">
        <v>129.99668513199998</v>
      </c>
      <c r="F436" s="238">
        <v>36.798062000000002</v>
      </c>
    </row>
    <row r="437" spans="2:6" s="234" customFormat="1" ht="13.8">
      <c r="B437" s="235"/>
      <c r="C437" s="236"/>
      <c r="D437" s="237"/>
      <c r="E437" s="238"/>
      <c r="F437" s="238"/>
    </row>
    <row r="438" spans="2:6" s="234" customFormat="1" ht="13.8">
      <c r="B438" s="235" t="s">
        <v>392</v>
      </c>
      <c r="C438" s="236" t="s">
        <v>76</v>
      </c>
      <c r="D438" s="237" t="s">
        <v>83</v>
      </c>
      <c r="E438" s="238">
        <v>2591.8133799999996</v>
      </c>
      <c r="F438" s="238"/>
    </row>
    <row r="439" spans="2:6" s="234" customFormat="1" ht="13.8">
      <c r="B439" s="235"/>
      <c r="C439" s="236"/>
      <c r="D439" s="237"/>
      <c r="E439" s="238"/>
      <c r="F439" s="238"/>
    </row>
    <row r="440" spans="2:6" s="234" customFormat="1" ht="13.8">
      <c r="B440" s="239" t="s">
        <v>393</v>
      </c>
      <c r="C440" s="240" t="s">
        <v>69</v>
      </c>
      <c r="D440" s="241" t="s">
        <v>58</v>
      </c>
      <c r="E440" s="242">
        <v>700.00271999999995</v>
      </c>
      <c r="F440" s="242"/>
    </row>
    <row r="441" spans="2:6" s="234" customFormat="1" ht="13.8">
      <c r="B441" s="243"/>
      <c r="C441" s="244"/>
      <c r="D441" s="245" t="s">
        <v>65</v>
      </c>
      <c r="E441" s="246">
        <v>3020.98272</v>
      </c>
      <c r="F441" s="246">
        <v>3323.145</v>
      </c>
    </row>
    <row r="442" spans="2:6" s="234" customFormat="1" ht="13.8">
      <c r="B442" s="235"/>
      <c r="C442" s="236"/>
      <c r="D442" s="237" t="s">
        <v>62</v>
      </c>
      <c r="E442" s="238">
        <v>1471.187839574</v>
      </c>
      <c r="F442" s="238">
        <v>1661.5725</v>
      </c>
    </row>
    <row r="443" spans="2:6" s="234" customFormat="1" ht="13.8">
      <c r="B443" s="235"/>
      <c r="C443" s="236"/>
      <c r="D443" s="237" t="s">
        <v>79</v>
      </c>
      <c r="E443" s="238">
        <v>2931.0940917320004</v>
      </c>
      <c r="F443" s="238">
        <v>3797.88</v>
      </c>
    </row>
    <row r="444" spans="2:6" s="234" customFormat="1" ht="13.8">
      <c r="B444" s="235"/>
      <c r="C444" s="236"/>
      <c r="D444" s="237"/>
      <c r="E444" s="238"/>
      <c r="F444" s="238"/>
    </row>
    <row r="445" spans="2:6" s="234" customFormat="1" ht="13.8">
      <c r="B445" s="235" t="s">
        <v>394</v>
      </c>
      <c r="C445" s="236" t="s">
        <v>76</v>
      </c>
      <c r="D445" s="237" t="s">
        <v>343</v>
      </c>
      <c r="E445" s="238">
        <v>4.2495278660000002</v>
      </c>
      <c r="F445" s="238">
        <v>4.1820440000000003</v>
      </c>
    </row>
    <row r="446" spans="2:6" s="234" customFormat="1" ht="13.8">
      <c r="B446" s="235"/>
      <c r="C446" s="236"/>
      <c r="D446" s="237"/>
      <c r="E446" s="238"/>
      <c r="F446" s="238"/>
    </row>
    <row r="447" spans="2:6" s="234" customFormat="1" ht="13.8">
      <c r="B447" s="235" t="s">
        <v>395</v>
      </c>
      <c r="C447" s="236"/>
      <c r="D447" s="237" t="s">
        <v>61</v>
      </c>
      <c r="E447" s="238">
        <v>1500</v>
      </c>
      <c r="F447" s="238"/>
    </row>
    <row r="448" spans="2:6" s="234" customFormat="1" ht="13.8">
      <c r="B448" s="235" t="s">
        <v>396</v>
      </c>
      <c r="C448" s="236"/>
      <c r="D448" s="237" t="s">
        <v>60</v>
      </c>
      <c r="E448" s="238">
        <v>7082.7941800000026</v>
      </c>
      <c r="F448" s="238">
        <v>1409.625</v>
      </c>
    </row>
    <row r="449" spans="1:8" s="234" customFormat="1" ht="13.8">
      <c r="B449" s="235"/>
      <c r="C449" s="236"/>
      <c r="D449" s="237" t="s">
        <v>75</v>
      </c>
      <c r="E449" s="238">
        <v>8441.1864533999997</v>
      </c>
      <c r="F449" s="238"/>
    </row>
    <row r="450" spans="1:8" s="234" customFormat="1" ht="13.8">
      <c r="B450" s="235"/>
      <c r="C450" s="236"/>
      <c r="D450" s="237" t="s">
        <v>59</v>
      </c>
      <c r="E450" s="238">
        <v>501.51069180000002</v>
      </c>
      <c r="F450" s="238">
        <v>502.83449999999999</v>
      </c>
    </row>
    <row r="451" spans="1:8" s="234" customFormat="1" ht="13.8">
      <c r="B451" s="235"/>
      <c r="C451" s="236"/>
      <c r="D451" s="237" t="s">
        <v>52</v>
      </c>
      <c r="E451" s="238">
        <v>1003.0213836</v>
      </c>
      <c r="F451" s="238">
        <v>1005.669</v>
      </c>
    </row>
    <row r="452" spans="1:8" s="234" customFormat="1" ht="13.8">
      <c r="B452" s="235"/>
      <c r="C452" s="236"/>
      <c r="D452" s="237" t="s">
        <v>70</v>
      </c>
      <c r="E452" s="238">
        <v>98919.320356200013</v>
      </c>
      <c r="F452" s="238">
        <v>2479.19</v>
      </c>
    </row>
    <row r="453" spans="1:8" s="234" customFormat="1" ht="13.8">
      <c r="B453" s="235"/>
      <c r="C453" s="236"/>
      <c r="D453" s="237" t="s">
        <v>56</v>
      </c>
      <c r="E453" s="238"/>
      <c r="F453" s="238">
        <v>3044.79</v>
      </c>
    </row>
    <row r="454" spans="1:8" s="234" customFormat="1" ht="13.8">
      <c r="B454" s="235"/>
      <c r="C454" s="236"/>
      <c r="D454" s="237" t="s">
        <v>77</v>
      </c>
      <c r="E454" s="238">
        <v>6245.9413000000004</v>
      </c>
      <c r="F454" s="238">
        <v>4698.55</v>
      </c>
    </row>
    <row r="455" spans="1:8" s="234" customFormat="1" ht="13.8">
      <c r="B455" s="235"/>
      <c r="C455" s="236"/>
      <c r="D455" s="237" t="s">
        <v>76</v>
      </c>
      <c r="E455" s="238">
        <v>17496.727500000001</v>
      </c>
      <c r="F455" s="238"/>
    </row>
    <row r="456" spans="1:8" s="234" customFormat="1" ht="13.8">
      <c r="B456" s="235"/>
      <c r="C456" s="236"/>
      <c r="D456" s="237" t="s">
        <v>71</v>
      </c>
      <c r="E456" s="238">
        <v>4017.1680833</v>
      </c>
      <c r="F456" s="238">
        <v>1005.669</v>
      </c>
    </row>
    <row r="457" spans="1:8" s="234" customFormat="1" ht="13.8">
      <c r="B457" s="235"/>
      <c r="C457" s="236"/>
      <c r="D457" s="237" t="s">
        <v>74</v>
      </c>
      <c r="E457" s="238">
        <v>11011.014568299999</v>
      </c>
      <c r="F457" s="238"/>
    </row>
    <row r="458" spans="1:8" s="234" customFormat="1" ht="13.8">
      <c r="B458" s="235"/>
      <c r="C458" s="236"/>
      <c r="D458" s="237" t="s">
        <v>343</v>
      </c>
      <c r="E458" s="238">
        <v>6.3693983000000003</v>
      </c>
      <c r="F458" s="238">
        <v>4.3360064999999999</v>
      </c>
    </row>
    <row r="459" spans="1:8" s="234" customFormat="1" ht="13.8">
      <c r="B459" s="239"/>
      <c r="C459" s="240"/>
      <c r="D459" s="241"/>
      <c r="E459" s="240"/>
      <c r="F459" s="241"/>
    </row>
    <row r="460" spans="1:8" s="252" customFormat="1" ht="19.5" customHeight="1">
      <c r="A460" s="183"/>
      <c r="B460" s="247"/>
      <c r="C460" s="248"/>
      <c r="D460" s="249"/>
      <c r="E460" s="250"/>
      <c r="F460" s="251"/>
      <c r="G460" s="251"/>
      <c r="H460" s="251"/>
    </row>
    <row r="461" spans="1:8" s="252" customFormat="1" ht="43.5" customHeight="1">
      <c r="A461" s="183"/>
      <c r="B461" s="321" t="s">
        <v>397</v>
      </c>
      <c r="C461" s="321"/>
      <c r="D461" s="321"/>
      <c r="E461" s="321"/>
      <c r="F461" s="253"/>
      <c r="G461" s="253"/>
      <c r="H461" s="253"/>
    </row>
    <row r="462" spans="1:8" s="252" customFormat="1" ht="45" customHeight="1">
      <c r="A462" s="183"/>
      <c r="B462" s="311" t="s">
        <v>398</v>
      </c>
      <c r="C462" s="311"/>
      <c r="D462" s="311"/>
      <c r="E462" s="311"/>
      <c r="F462" s="311"/>
      <c r="G462" s="253"/>
      <c r="H462" s="253"/>
    </row>
    <row r="463" spans="1:8" s="252" customFormat="1" ht="19.5" customHeight="1">
      <c r="A463" s="183"/>
      <c r="B463" s="181" t="s">
        <v>399</v>
      </c>
      <c r="C463" s="181"/>
      <c r="D463" s="254"/>
      <c r="E463" s="255"/>
      <c r="F463" s="253"/>
      <c r="G463" s="253"/>
      <c r="H463" s="253"/>
    </row>
    <row r="464" spans="1:8" s="252" customFormat="1" ht="19.5" customHeight="1">
      <c r="A464" s="183"/>
      <c r="B464" s="181"/>
      <c r="C464" s="181"/>
      <c r="D464" s="254"/>
      <c r="E464" s="255"/>
      <c r="F464" s="253"/>
      <c r="G464" s="253"/>
      <c r="H464" s="253"/>
    </row>
    <row r="465" spans="1:13" s="174" customFormat="1" ht="19.5" customHeight="1">
      <c r="A465" s="177">
        <v>4</v>
      </c>
      <c r="B465" s="192" t="s">
        <v>400</v>
      </c>
      <c r="K465" s="196"/>
      <c r="L465" s="196"/>
      <c r="M465" s="196"/>
    </row>
    <row r="466" spans="1:13" s="174" customFormat="1" ht="19.5" customHeight="1">
      <c r="A466" s="173"/>
      <c r="B466" s="256"/>
      <c r="K466" s="196"/>
      <c r="L466" s="196"/>
      <c r="M466" s="196"/>
    </row>
    <row r="467" spans="1:13" s="174" customFormat="1" ht="19.5" customHeight="1">
      <c r="A467" s="173"/>
      <c r="B467" s="257" t="s">
        <v>401</v>
      </c>
      <c r="C467" s="258" t="s">
        <v>402</v>
      </c>
      <c r="D467" s="258" t="s">
        <v>403</v>
      </c>
      <c r="K467" s="196"/>
      <c r="L467" s="196"/>
      <c r="M467" s="196"/>
    </row>
    <row r="468" spans="1:13" s="174" customFormat="1" ht="19.5" customHeight="1">
      <c r="A468" s="173"/>
      <c r="B468" s="259" t="s">
        <v>74</v>
      </c>
      <c r="C468" s="218">
        <v>1</v>
      </c>
      <c r="D468" s="260">
        <v>0.34068799999999999</v>
      </c>
      <c r="K468" s="196"/>
      <c r="L468" s="196"/>
      <c r="M468" s="196"/>
    </row>
    <row r="469" spans="1:13" s="174" customFormat="1" ht="19.5" customHeight="1">
      <c r="A469" s="173"/>
      <c r="B469" s="261"/>
      <c r="C469" s="262"/>
      <c r="D469" s="263"/>
      <c r="K469" s="196"/>
      <c r="L469" s="196"/>
      <c r="M469" s="196"/>
    </row>
    <row r="470" spans="1:13" s="174" customFormat="1" ht="19.5" customHeight="1">
      <c r="A470" s="173"/>
      <c r="B470" s="261"/>
      <c r="C470" s="262"/>
      <c r="D470" s="263"/>
      <c r="K470" s="196"/>
      <c r="L470" s="196"/>
      <c r="M470" s="196"/>
    </row>
    <row r="471" spans="1:13" s="174" customFormat="1" ht="19.5" customHeight="1">
      <c r="A471" s="177">
        <v>5</v>
      </c>
      <c r="B471" s="192" t="s">
        <v>404</v>
      </c>
      <c r="K471" s="196"/>
      <c r="L471" s="196"/>
      <c r="M471" s="196"/>
    </row>
    <row r="472" spans="1:13" s="174" customFormat="1" ht="19.5" customHeight="1">
      <c r="A472" s="173"/>
      <c r="B472" s="192"/>
      <c r="K472" s="196"/>
      <c r="L472" s="196"/>
      <c r="M472" s="196"/>
    </row>
    <row r="473" spans="1:13" s="174" customFormat="1" ht="19.5" customHeight="1">
      <c r="A473" s="177">
        <v>6</v>
      </c>
      <c r="B473" s="192" t="s">
        <v>405</v>
      </c>
      <c r="K473" s="196"/>
      <c r="L473" s="196"/>
      <c r="M473" s="196"/>
    </row>
    <row r="474" spans="1:13" s="174" customFormat="1" ht="27.6">
      <c r="A474" s="177"/>
      <c r="B474" s="264" t="s">
        <v>406</v>
      </c>
      <c r="C474" s="264" t="s">
        <v>407</v>
      </c>
      <c r="D474" s="264" t="s">
        <v>408</v>
      </c>
      <c r="E474" s="264" t="s">
        <v>409</v>
      </c>
      <c r="F474" s="265" t="s">
        <v>410</v>
      </c>
      <c r="G474" s="265" t="s">
        <v>411</v>
      </c>
      <c r="K474" s="196"/>
      <c r="L474" s="196"/>
      <c r="M474" s="196"/>
    </row>
    <row r="475" spans="1:13" s="174" customFormat="1" ht="19.5" customHeight="1">
      <c r="A475" s="177"/>
      <c r="B475" s="266" t="s">
        <v>70</v>
      </c>
      <c r="C475" s="267">
        <v>45744</v>
      </c>
      <c r="D475" s="268">
        <v>5</v>
      </c>
      <c r="E475" s="269" t="s">
        <v>412</v>
      </c>
      <c r="F475" s="270">
        <v>165850.22833000001</v>
      </c>
      <c r="G475" s="271">
        <v>6.5922999999999995E-2</v>
      </c>
      <c r="K475" s="196"/>
      <c r="L475" s="196"/>
      <c r="M475" s="196"/>
    </row>
    <row r="476" spans="1:13" s="174" customFormat="1" ht="19.5" customHeight="1">
      <c r="A476" s="177"/>
      <c r="B476" s="192"/>
      <c r="K476" s="196"/>
      <c r="L476" s="196"/>
      <c r="M476" s="196"/>
    </row>
    <row r="477" spans="1:13" s="174" customFormat="1" ht="19.5" customHeight="1">
      <c r="A477" s="173"/>
      <c r="B477" s="192"/>
      <c r="F477" s="204"/>
      <c r="G477" s="272"/>
      <c r="K477" s="196"/>
      <c r="L477" s="196"/>
      <c r="M477" s="196"/>
    </row>
    <row r="478" spans="1:13" s="174" customFormat="1" ht="19.5" customHeight="1">
      <c r="A478" s="177">
        <v>7</v>
      </c>
      <c r="B478" s="192" t="s">
        <v>413</v>
      </c>
      <c r="E478" s="204"/>
      <c r="K478" s="196"/>
      <c r="L478" s="196"/>
      <c r="M478" s="196"/>
    </row>
    <row r="479" spans="1:13" s="174" customFormat="1" ht="19.5" customHeight="1">
      <c r="A479" s="177"/>
      <c r="B479" s="192"/>
      <c r="K479" s="196"/>
      <c r="L479" s="196"/>
      <c r="M479" s="196"/>
    </row>
    <row r="480" spans="1:13" s="174" customFormat="1" ht="19.5" customHeight="1">
      <c r="A480" s="177"/>
      <c r="B480" s="312" t="s">
        <v>414</v>
      </c>
      <c r="C480" s="312" t="s">
        <v>415</v>
      </c>
      <c r="D480" s="312" t="s">
        <v>416</v>
      </c>
      <c r="E480" s="312" t="s">
        <v>417</v>
      </c>
      <c r="K480" s="196"/>
      <c r="L480" s="196"/>
      <c r="M480" s="196"/>
    </row>
    <row r="481" spans="1:13" s="174" customFormat="1" ht="19.5" customHeight="1">
      <c r="A481" s="177"/>
      <c r="B481" s="313"/>
      <c r="C481" s="313"/>
      <c r="D481" s="313"/>
      <c r="E481" s="313"/>
      <c r="K481" s="196"/>
      <c r="L481" s="196"/>
      <c r="M481" s="196"/>
    </row>
    <row r="482" spans="1:13" s="174" customFormat="1" ht="19.5" customHeight="1">
      <c r="A482" s="177"/>
      <c r="B482" s="273" t="s">
        <v>64</v>
      </c>
      <c r="C482" s="274" t="s">
        <v>418</v>
      </c>
      <c r="D482" s="275">
        <v>3841.03</v>
      </c>
      <c r="E482" s="276">
        <v>0.98476333560656948</v>
      </c>
      <c r="K482" s="196"/>
      <c r="L482" s="196"/>
      <c r="M482" s="196"/>
    </row>
    <row r="483" spans="1:13" s="174" customFormat="1" ht="19.5" customHeight="1">
      <c r="A483" s="173"/>
      <c r="B483" s="192"/>
      <c r="D483" s="204"/>
      <c r="K483" s="196"/>
      <c r="L483" s="196"/>
      <c r="M483" s="196"/>
    </row>
    <row r="484" spans="1:13" s="174" customFormat="1" ht="19.5" customHeight="1">
      <c r="A484" s="177">
        <v>8</v>
      </c>
      <c r="B484" s="192" t="s">
        <v>419</v>
      </c>
      <c r="K484" s="196"/>
      <c r="L484" s="196"/>
      <c r="M484" s="196"/>
    </row>
    <row r="485" spans="1:13" s="174" customFormat="1" ht="19.5" customHeight="1">
      <c r="A485" s="177"/>
      <c r="B485" s="192"/>
      <c r="E485" s="277" t="s">
        <v>420</v>
      </c>
      <c r="K485" s="196"/>
      <c r="L485" s="196"/>
      <c r="M485" s="196"/>
    </row>
    <row r="486" spans="1:13" s="174" customFormat="1" ht="19.5" customHeight="1">
      <c r="A486" s="177"/>
      <c r="B486" s="278" t="s">
        <v>406</v>
      </c>
      <c r="C486" s="278" t="s">
        <v>421</v>
      </c>
      <c r="D486" s="279" t="s">
        <v>422</v>
      </c>
      <c r="E486" s="278" t="s">
        <v>423</v>
      </c>
      <c r="H486" s="204"/>
      <c r="I486" s="204"/>
      <c r="K486" s="196"/>
      <c r="L486" s="196"/>
      <c r="M486" s="196"/>
    </row>
    <row r="487" spans="1:13" s="174" customFormat="1" ht="19.5" customHeight="1">
      <c r="A487" s="177"/>
      <c r="B487" s="273" t="s">
        <v>60</v>
      </c>
      <c r="C487" s="275">
        <v>-709.13348371999984</v>
      </c>
      <c r="D487" s="275">
        <v>1060.9593</v>
      </c>
      <c r="E487" s="276">
        <f>+C487/D487</f>
        <v>-0.6683889605567338</v>
      </c>
      <c r="F487" s="204"/>
      <c r="G487" s="204"/>
      <c r="H487" s="204"/>
      <c r="I487" s="204"/>
      <c r="K487" s="196"/>
      <c r="L487" s="196"/>
      <c r="M487" s="196"/>
    </row>
    <row r="488" spans="1:13" s="174" customFormat="1" ht="19.5" customHeight="1">
      <c r="A488" s="173"/>
      <c r="B488" s="273" t="s">
        <v>78</v>
      </c>
      <c r="C488" s="275">
        <v>-62.416810374999997</v>
      </c>
      <c r="D488" s="275">
        <v>248.89599999999999</v>
      </c>
      <c r="E488" s="276">
        <f>+C488/D488</f>
        <v>-0.25077466240919905</v>
      </c>
      <c r="K488" s="196"/>
      <c r="L488" s="196"/>
      <c r="M488" s="196"/>
    </row>
    <row r="489" spans="1:13" s="174" customFormat="1" ht="19.5" customHeight="1">
      <c r="A489" s="173"/>
      <c r="B489" s="192"/>
      <c r="K489" s="196"/>
      <c r="L489" s="196"/>
      <c r="M489" s="196"/>
    </row>
    <row r="490" spans="1:13" s="174" customFormat="1" ht="19.5" customHeight="1">
      <c r="A490" s="173">
        <v>9</v>
      </c>
      <c r="B490" s="192" t="s">
        <v>424</v>
      </c>
      <c r="K490" s="196"/>
      <c r="L490" s="196"/>
      <c r="M490" s="196"/>
    </row>
    <row r="491" spans="1:13" s="174" customFormat="1" ht="19.5" customHeight="1">
      <c r="A491" s="173"/>
      <c r="B491" s="192"/>
      <c r="K491" s="196"/>
      <c r="L491" s="196"/>
      <c r="M491" s="196"/>
    </row>
    <row r="492" spans="1:13" s="174" customFormat="1" ht="19.5" customHeight="1">
      <c r="A492" s="173">
        <v>10</v>
      </c>
      <c r="B492" s="192" t="s">
        <v>425</v>
      </c>
      <c r="K492" s="196"/>
      <c r="L492" s="196"/>
      <c r="M492" s="196"/>
    </row>
    <row r="493" spans="1:13" s="174" customFormat="1" ht="19.5" customHeight="1">
      <c r="A493" s="173"/>
      <c r="B493" s="192"/>
      <c r="K493" s="196"/>
      <c r="L493" s="196"/>
      <c r="M493" s="196"/>
    </row>
    <row r="494" spans="1:13" s="174" customFormat="1" ht="19.5" customHeight="1">
      <c r="A494" s="173">
        <v>11</v>
      </c>
      <c r="B494" s="192" t="s">
        <v>426</v>
      </c>
      <c r="K494" s="196"/>
      <c r="L494" s="196"/>
      <c r="M494" s="196"/>
    </row>
    <row r="495" spans="1:13" s="174" customFormat="1" ht="19.5" customHeight="1">
      <c r="A495" s="173"/>
      <c r="B495" s="192"/>
      <c r="K495" s="196"/>
      <c r="L495" s="196"/>
      <c r="M495" s="196"/>
    </row>
    <row r="496" spans="1:13" s="174" customFormat="1" ht="41.1" customHeight="1">
      <c r="A496" s="173"/>
      <c r="B496" s="280" t="s">
        <v>427</v>
      </c>
      <c r="C496" s="280" t="s">
        <v>428</v>
      </c>
      <c r="D496" s="280" t="s">
        <v>429</v>
      </c>
      <c r="E496" s="280" t="s">
        <v>430</v>
      </c>
      <c r="F496" s="280" t="s">
        <v>431</v>
      </c>
      <c r="G496" s="280" t="s">
        <v>432</v>
      </c>
      <c r="K496" s="196"/>
      <c r="L496" s="196"/>
      <c r="M496" s="196"/>
    </row>
    <row r="497" spans="1:13" s="174" customFormat="1" ht="19.5" customHeight="1">
      <c r="A497" s="173"/>
      <c r="B497" s="281" t="s">
        <v>75</v>
      </c>
      <c r="C497" s="282" t="s">
        <v>433</v>
      </c>
      <c r="D497" s="283" t="s">
        <v>434</v>
      </c>
      <c r="E497" s="284">
        <v>0</v>
      </c>
      <c r="F497" s="285">
        <v>0</v>
      </c>
      <c r="G497" s="284">
        <v>99</v>
      </c>
      <c r="K497" s="196"/>
      <c r="L497" s="196"/>
      <c r="M497" s="196"/>
    </row>
    <row r="498" spans="1:13" s="174" customFormat="1" ht="19.5" customHeight="1">
      <c r="A498" s="173"/>
      <c r="B498" s="281" t="s">
        <v>78</v>
      </c>
      <c r="C498" s="282" t="s">
        <v>433</v>
      </c>
      <c r="D498" s="283" t="s">
        <v>434</v>
      </c>
      <c r="E498" s="284">
        <v>0</v>
      </c>
      <c r="F498" s="285">
        <v>0</v>
      </c>
      <c r="G498" s="284">
        <v>45</v>
      </c>
      <c r="K498" s="196"/>
      <c r="L498" s="196"/>
      <c r="M498" s="196"/>
    </row>
    <row r="499" spans="1:13" s="174" customFormat="1" ht="19.5" customHeight="1">
      <c r="A499" s="173"/>
      <c r="B499" s="192"/>
      <c r="K499" s="196"/>
      <c r="L499" s="196"/>
      <c r="M499" s="196"/>
    </row>
    <row r="500" spans="1:13" s="174" customFormat="1" ht="19.5" customHeight="1">
      <c r="A500" s="173">
        <v>12</v>
      </c>
      <c r="B500" s="174" t="s">
        <v>435</v>
      </c>
      <c r="K500" s="196"/>
      <c r="L500" s="196"/>
      <c r="M500" s="196"/>
    </row>
    <row r="501" spans="1:13" s="174" customFormat="1" ht="19.5" customHeight="1">
      <c r="A501" s="173"/>
      <c r="B501" s="192"/>
      <c r="K501" s="196"/>
      <c r="L501" s="196"/>
      <c r="M501" s="196"/>
    </row>
    <row r="502" spans="1:13" s="174" customFormat="1" ht="19.5" hidden="1" customHeight="1">
      <c r="A502" s="173">
        <v>13</v>
      </c>
      <c r="B502" s="286" t="s">
        <v>436</v>
      </c>
      <c r="C502" s="286"/>
      <c r="D502" s="286"/>
      <c r="E502" s="286"/>
      <c r="K502" s="196"/>
      <c r="L502" s="196"/>
      <c r="M502" s="196"/>
    </row>
    <row r="503" spans="1:13" s="174" customFormat="1" ht="19.5" hidden="1" customHeight="1">
      <c r="A503" s="173"/>
      <c r="B503" s="286" t="s">
        <v>437</v>
      </c>
      <c r="C503" s="286"/>
      <c r="D503" s="286"/>
      <c r="E503" s="286"/>
      <c r="K503" s="196"/>
      <c r="L503" s="196"/>
      <c r="M503" s="196"/>
    </row>
    <row r="504" spans="1:13" s="174" customFormat="1" ht="19.5" hidden="1" customHeight="1">
      <c r="A504" s="173"/>
      <c r="B504" s="286"/>
      <c r="C504" s="286"/>
      <c r="D504" s="286"/>
      <c r="E504" s="286"/>
      <c r="K504" s="196"/>
      <c r="L504" s="196"/>
      <c r="M504" s="196"/>
    </row>
    <row r="505" spans="1:13" s="174" customFormat="1" ht="19.5" hidden="1" customHeight="1">
      <c r="A505" s="173"/>
      <c r="B505" s="287" t="s">
        <v>406</v>
      </c>
      <c r="C505" s="287" t="s">
        <v>438</v>
      </c>
      <c r="D505" s="287" t="s">
        <v>439</v>
      </c>
      <c r="E505" s="287" t="s">
        <v>440</v>
      </c>
      <c r="K505" s="196"/>
      <c r="L505" s="196"/>
      <c r="M505" s="196"/>
    </row>
    <row r="506" spans="1:13" s="174" customFormat="1" ht="45" hidden="1" customHeight="1">
      <c r="A506" s="173"/>
      <c r="B506" s="314" t="s">
        <v>73</v>
      </c>
      <c r="C506" s="288" t="s">
        <v>441</v>
      </c>
      <c r="D506" s="289" t="s">
        <v>442</v>
      </c>
      <c r="E506" s="316">
        <v>3276339</v>
      </c>
      <c r="K506" s="196"/>
      <c r="L506" s="196"/>
      <c r="M506" s="196"/>
    </row>
    <row r="507" spans="1:13" s="174" customFormat="1" ht="45" hidden="1" customHeight="1">
      <c r="A507" s="173"/>
      <c r="B507" s="315"/>
      <c r="C507" s="288" t="s">
        <v>443</v>
      </c>
      <c r="D507" s="289" t="s">
        <v>444</v>
      </c>
      <c r="E507" s="317"/>
      <c r="K507" s="196"/>
      <c r="L507" s="196"/>
      <c r="M507" s="196"/>
    </row>
    <row r="508" spans="1:13" s="174" customFormat="1" ht="19.5" customHeight="1">
      <c r="A508" s="173"/>
      <c r="B508" s="192"/>
      <c r="K508" s="196"/>
      <c r="L508" s="196"/>
      <c r="M508" s="196"/>
    </row>
    <row r="509" spans="1:13" s="174" customFormat="1" ht="19.5" customHeight="1">
      <c r="A509" s="173"/>
      <c r="B509" s="192"/>
      <c r="K509" s="196"/>
      <c r="L509" s="196"/>
      <c r="M509" s="196"/>
    </row>
    <row r="510" spans="1:13" s="174" customFormat="1" ht="28.5" customHeight="1">
      <c r="A510" s="309" t="s">
        <v>450</v>
      </c>
      <c r="B510" s="309"/>
      <c r="C510" s="309"/>
      <c r="D510" s="309"/>
      <c r="E510" s="309"/>
      <c r="K510" s="196"/>
      <c r="L510" s="196"/>
      <c r="M510" s="196"/>
    </row>
    <row r="511" spans="1:13" s="174" customFormat="1" ht="19.5" customHeight="1">
      <c r="A511" s="173"/>
      <c r="B511" s="192"/>
      <c r="K511" s="196"/>
      <c r="L511" s="196"/>
      <c r="M511" s="196"/>
    </row>
    <row r="512" spans="1:13" s="174" customFormat="1" ht="19.5" customHeight="1">
      <c r="A512" s="173"/>
      <c r="B512" s="192" t="s">
        <v>445</v>
      </c>
      <c r="K512" s="196"/>
      <c r="L512" s="196"/>
      <c r="M512" s="196"/>
    </row>
    <row r="513" spans="1:13" s="174" customFormat="1" ht="19.5" customHeight="1">
      <c r="A513" s="192" t="s">
        <v>446</v>
      </c>
      <c r="B513" s="192"/>
      <c r="C513" s="192"/>
      <c r="K513" s="196"/>
      <c r="L513" s="196"/>
      <c r="M513" s="196"/>
    </row>
    <row r="514" spans="1:13" s="174" customFormat="1" ht="19.5" customHeight="1">
      <c r="A514" s="173"/>
      <c r="B514" s="192"/>
      <c r="K514" s="196"/>
      <c r="L514" s="196"/>
      <c r="M514" s="196"/>
    </row>
    <row r="515" spans="1:13" s="174" customFormat="1" ht="19.5" customHeight="1">
      <c r="A515" s="173"/>
      <c r="B515" s="192"/>
      <c r="K515" s="196"/>
      <c r="L515" s="196"/>
      <c r="M515" s="196"/>
    </row>
    <row r="516" spans="1:13" s="174" customFormat="1" ht="19.5" customHeight="1">
      <c r="A516" s="173"/>
      <c r="B516" s="290"/>
      <c r="D516" s="291"/>
      <c r="E516" s="291"/>
      <c r="F516" s="291"/>
      <c r="K516" s="196"/>
      <c r="L516" s="196"/>
      <c r="M516" s="196"/>
    </row>
    <row r="517" spans="1:13" s="174" customFormat="1" ht="19.5" customHeight="1">
      <c r="A517" s="173"/>
      <c r="B517" s="290"/>
      <c r="D517" s="291"/>
      <c r="E517" s="291"/>
      <c r="F517" s="291"/>
      <c r="K517" s="196"/>
      <c r="L517" s="196"/>
      <c r="M517" s="196"/>
    </row>
    <row r="518" spans="1:13" s="174" customFormat="1" ht="19.5" customHeight="1">
      <c r="A518" s="310" t="s">
        <v>451</v>
      </c>
      <c r="B518" s="310"/>
      <c r="C518" s="310"/>
      <c r="D518" s="291"/>
      <c r="E518" s="291"/>
      <c r="F518" s="292"/>
      <c r="K518" s="196"/>
      <c r="L518" s="196"/>
      <c r="M518" s="196"/>
    </row>
    <row r="519" spans="1:13" s="174" customFormat="1" ht="19.5" customHeight="1">
      <c r="A519" s="290" t="s">
        <v>452</v>
      </c>
      <c r="B519" s="290"/>
      <c r="C519" s="290"/>
      <c r="D519" s="291"/>
      <c r="E519" s="291"/>
      <c r="F519" s="291"/>
      <c r="K519" s="196"/>
      <c r="L519" s="196"/>
      <c r="M519" s="196"/>
    </row>
    <row r="520" spans="1:13" s="174" customFormat="1" ht="19.5" customHeight="1">
      <c r="A520" s="173"/>
      <c r="B520" s="192"/>
      <c r="D520" s="291"/>
      <c r="E520" s="291"/>
      <c r="F520" s="291"/>
      <c r="K520" s="196"/>
      <c r="L520" s="196"/>
      <c r="M520" s="196"/>
    </row>
    <row r="521" spans="1:13" s="174" customFormat="1" ht="19.5" customHeight="1">
      <c r="A521" s="173"/>
      <c r="B521" s="192"/>
      <c r="D521" s="291"/>
      <c r="E521" s="291"/>
      <c r="F521" s="291"/>
      <c r="K521" s="196"/>
      <c r="L521" s="196"/>
      <c r="M521" s="196"/>
    </row>
    <row r="522" spans="1:13" s="174" customFormat="1" ht="19.5" customHeight="1">
      <c r="A522" s="173"/>
      <c r="B522" s="192"/>
      <c r="D522" s="291"/>
      <c r="E522" s="291"/>
      <c r="F522" s="291"/>
      <c r="K522" s="196"/>
      <c r="L522" s="196"/>
      <c r="M522" s="196"/>
    </row>
    <row r="523" spans="1:13" s="174" customFormat="1" ht="19.5" customHeight="1">
      <c r="A523" s="173"/>
      <c r="B523" s="192"/>
      <c r="D523" s="291"/>
      <c r="E523" s="291"/>
      <c r="F523" s="291"/>
      <c r="K523" s="196"/>
      <c r="L523" s="196"/>
      <c r="M523" s="196"/>
    </row>
    <row r="524" spans="1:13" s="174" customFormat="1" ht="19.5" customHeight="1">
      <c r="A524" s="293" t="s">
        <v>449</v>
      </c>
      <c r="B524" s="294"/>
      <c r="K524" s="196"/>
      <c r="L524" s="196"/>
      <c r="M524" s="196"/>
    </row>
    <row r="525" spans="1:13" s="174" customFormat="1" ht="19.5" customHeight="1">
      <c r="A525" s="192" t="s">
        <v>447</v>
      </c>
      <c r="B525" s="192"/>
      <c r="K525" s="196"/>
      <c r="L525" s="196"/>
      <c r="M525" s="196"/>
    </row>
  </sheetData>
  <mergeCells count="21">
    <mergeCell ref="G33:H33"/>
    <mergeCell ref="B44:H44"/>
    <mergeCell ref="B461:E461"/>
    <mergeCell ref="B33:B34"/>
    <mergeCell ref="C33:C34"/>
    <mergeCell ref="D33:D34"/>
    <mergeCell ref="E33:F33"/>
    <mergeCell ref="B45:B46"/>
    <mergeCell ref="C45:C46"/>
    <mergeCell ref="D45:D46"/>
    <mergeCell ref="E45:F45"/>
    <mergeCell ref="G45:H45"/>
    <mergeCell ref="A510:E510"/>
    <mergeCell ref="A518:C518"/>
    <mergeCell ref="B462:F462"/>
    <mergeCell ref="B480:B481"/>
    <mergeCell ref="C480:C481"/>
    <mergeCell ref="D480:D481"/>
    <mergeCell ref="E480:E481"/>
    <mergeCell ref="B506:B507"/>
    <mergeCell ref="E506:E507"/>
  </mergeCells>
  <conditionalFormatting sqref="G48">
    <cfRule type="cellIs" dxfId="2" priority="3" stopIfTrue="1" operator="between">
      <formula>0.005</formula>
      <formula>-0.005</formula>
    </cfRule>
  </conditionalFormatting>
  <conditionalFormatting sqref="G52">
    <cfRule type="cellIs" dxfId="1" priority="2" stopIfTrue="1" operator="between">
      <formula>0.005</formula>
      <formula>-0.005</formula>
    </cfRule>
  </conditionalFormatting>
  <conditionalFormatting sqref="G59">
    <cfRule type="cellIs" dxfId="0" priority="1" stopIfTrue="1" operator="between">
      <formula>0.005</formula>
      <formula>-0.005</formula>
    </cfRule>
  </conditionalFormatting>
  <pageMargins left="0.70866141732283472" right="0.70866141732283472" top="0.74803149606299213" bottom="0.74803149606299213" header="0.31496062992125984" footer="0.31496062992125984"/>
  <pageSetup paperSize="8" scale="48" orientation="landscape" r:id="rId1"/>
  <headerFooter>
    <oddFooter xml:space="preserve">&amp;C_x000D_&amp;1#&amp;"Calibri"&amp;10&amp;K000000  For internal use only </oddFooter>
    <evenFooter>&amp;LINTERNAL</evenFooter>
    <firstFooter>&amp;LINTERNAL</firstFooter>
  </headerFooter>
  <rowBreaks count="5" manualBreakCount="5">
    <brk id="63" max="16383" man="1"/>
    <brk id="153" max="16383" man="1"/>
    <brk id="246" max="7" man="1"/>
    <brk id="344" max="7" man="1"/>
    <brk id="440"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98E72A-D91B-421E-8342-A279CEC56358}">
  <dimension ref="A1:AP1"/>
  <sheetViews>
    <sheetView workbookViewId="0">
      <selection activeCell="H1" sqref="H1"/>
    </sheetView>
  </sheetViews>
  <sheetFormatPr defaultRowHeight="13.2"/>
  <sheetData>
    <row r="1" spans="1:42" ht="21">
      <c r="A1" s="326" t="s">
        <v>453</v>
      </c>
      <c r="O1" s="327" t="s">
        <v>454</v>
      </c>
      <c r="AC1" s="327" t="s">
        <v>455</v>
      </c>
      <c r="AP1" s="327" t="s">
        <v>456</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026B11-F3B9-4DF8-846B-836B8B28E4C1}">
  <dimension ref="B1:BA167"/>
  <sheetViews>
    <sheetView workbookViewId="0">
      <selection activeCell="E188" sqref="E188"/>
    </sheetView>
  </sheetViews>
  <sheetFormatPr defaultColWidth="13.88671875" defaultRowHeight="13.8"/>
  <cols>
    <col min="1" max="1" width="2.5546875" style="328" customWidth="1"/>
    <col min="2" max="2" width="5.88671875" style="328" hidden="1" customWidth="1"/>
    <col min="3" max="3" width="82" style="328" customWidth="1"/>
    <col min="4" max="4" width="32.109375" style="328" customWidth="1"/>
    <col min="5" max="5" width="23.6640625" style="328" customWidth="1"/>
    <col min="6" max="6" width="19.5546875" style="329" customWidth="1"/>
    <col min="7" max="10" width="19.5546875" style="330" customWidth="1"/>
    <col min="11" max="11" width="19.5546875" style="331" customWidth="1"/>
    <col min="12" max="12" width="7.44140625" style="328" bestFit="1" customWidth="1"/>
    <col min="13" max="13" width="6.6640625" style="328" bestFit="1" customWidth="1"/>
    <col min="14" max="14" width="9.88671875" style="328" bestFit="1" customWidth="1"/>
    <col min="15" max="15" width="21.109375" style="328" bestFit="1" customWidth="1"/>
    <col min="16" max="16" width="16.44140625" style="328" bestFit="1" customWidth="1"/>
    <col min="17" max="17" width="7.33203125" style="328" bestFit="1" customWidth="1"/>
    <col min="18" max="18" width="9.33203125" style="328" bestFit="1" customWidth="1"/>
    <col min="19" max="19" width="17.88671875" style="328" bestFit="1" customWidth="1"/>
    <col min="20" max="20" width="6.6640625" style="328" bestFit="1" customWidth="1"/>
    <col min="21" max="21" width="19.109375" style="328" bestFit="1" customWidth="1"/>
    <col min="22" max="22" width="25.109375" style="328" bestFit="1" customWidth="1"/>
    <col min="23" max="23" width="21.44140625" style="328" bestFit="1" customWidth="1"/>
    <col min="24" max="24" width="19.6640625" style="328" bestFit="1" customWidth="1"/>
    <col min="25" max="25" width="14" style="328" bestFit="1" customWidth="1"/>
    <col min="26" max="26" width="13.109375" style="328" bestFit="1" customWidth="1"/>
    <col min="27" max="27" width="9.33203125" style="328" bestFit="1" customWidth="1"/>
    <col min="28" max="28" width="13.109375" style="328" bestFit="1" customWidth="1"/>
    <col min="29" max="29" width="7.44140625" style="328" bestFit="1" customWidth="1"/>
    <col min="30" max="30" width="19.44140625" style="328" bestFit="1" customWidth="1"/>
    <col min="31" max="31" width="20.88671875" style="328" bestFit="1" customWidth="1"/>
    <col min="32" max="32" width="19" style="328" bestFit="1" customWidth="1"/>
    <col min="33" max="33" width="25.88671875" style="328" bestFit="1" customWidth="1"/>
    <col min="34" max="34" width="14.5546875" style="331" bestFit="1" customWidth="1"/>
    <col min="35" max="35" width="14.44140625" style="328" bestFit="1" customWidth="1"/>
    <col min="36" max="36" width="27.33203125" style="328" bestFit="1" customWidth="1"/>
    <col min="37" max="37" width="11.5546875" style="328" bestFit="1" customWidth="1"/>
    <col min="38" max="38" width="6.33203125" style="328" bestFit="1" customWidth="1"/>
    <col min="39" max="39" width="7" style="328" bestFit="1" customWidth="1"/>
    <col min="40" max="40" width="23.88671875" style="328" bestFit="1" customWidth="1"/>
    <col min="41" max="41" width="12.88671875" style="328" bestFit="1" customWidth="1"/>
    <col min="42" max="42" width="11.33203125" style="328" bestFit="1" customWidth="1"/>
    <col min="43" max="43" width="15.33203125" style="328" bestFit="1" customWidth="1"/>
    <col min="44" max="44" width="21.109375" style="328" bestFit="1" customWidth="1"/>
    <col min="45" max="45" width="23.88671875" style="328" bestFit="1" customWidth="1"/>
    <col min="46" max="46" width="14.44140625" style="328" bestFit="1" customWidth="1"/>
    <col min="47" max="47" width="11.109375" style="331" bestFit="1" customWidth="1"/>
    <col min="48" max="48" width="15" style="328" bestFit="1" customWidth="1"/>
    <col min="49" max="49" width="11.6640625" style="331" bestFit="1" customWidth="1"/>
    <col min="50" max="50" width="23.5546875" style="328" bestFit="1" customWidth="1"/>
    <col min="51" max="51" width="22.109375" style="328" bestFit="1" customWidth="1"/>
    <col min="52" max="52" width="21" style="328" bestFit="1" customWidth="1"/>
    <col min="53" max="53" width="15.6640625" style="331" bestFit="1" customWidth="1"/>
    <col min="54" max="54" width="10.44140625" style="328" bestFit="1" customWidth="1"/>
    <col min="55" max="55" width="13.6640625" style="328" bestFit="1" customWidth="1"/>
    <col min="56" max="56" width="18" style="328" bestFit="1" customWidth="1"/>
    <col min="57" max="57" width="19.6640625" style="328" bestFit="1" customWidth="1"/>
    <col min="58" max="58" width="13.88671875" style="328"/>
    <col min="59" max="59" width="15.6640625" style="328" bestFit="1" customWidth="1"/>
    <col min="60" max="60" width="28.5546875" style="328" bestFit="1" customWidth="1"/>
    <col min="61" max="61" width="20.33203125" style="328" bestFit="1" customWidth="1"/>
    <col min="62" max="62" width="16" style="328" bestFit="1" customWidth="1"/>
    <col min="63" max="63" width="13.6640625" style="328" bestFit="1" customWidth="1"/>
    <col min="64" max="64" width="28.109375" style="328" bestFit="1" customWidth="1"/>
    <col min="65" max="65" width="15.88671875" style="328" bestFit="1" customWidth="1"/>
    <col min="66" max="66" width="26.33203125" style="328" bestFit="1" customWidth="1"/>
    <col min="67" max="67" width="13.109375" style="328" bestFit="1" customWidth="1"/>
    <col min="68" max="68" width="15" style="328" bestFit="1" customWidth="1"/>
    <col min="69" max="69" width="9" style="328" bestFit="1" customWidth="1"/>
    <col min="70" max="70" width="18" style="328" bestFit="1" customWidth="1"/>
    <col min="71" max="71" width="14.33203125" style="328" bestFit="1" customWidth="1"/>
    <col min="72" max="72" width="15.6640625" style="328" bestFit="1" customWidth="1"/>
    <col min="73" max="73" width="18.6640625" style="328" bestFit="1" customWidth="1"/>
    <col min="74" max="74" width="16.109375" style="328" bestFit="1" customWidth="1"/>
    <col min="75" max="75" width="23.5546875" style="328" bestFit="1" customWidth="1"/>
    <col min="76" max="76" width="23.88671875" style="328" bestFit="1" customWidth="1"/>
    <col min="77" max="77" width="22.88671875" style="328" bestFit="1" customWidth="1"/>
    <col min="78" max="78" width="11.6640625" style="328" bestFit="1" customWidth="1"/>
    <col min="79" max="79" width="11.88671875" style="328" bestFit="1" customWidth="1"/>
    <col min="80" max="80" width="15.109375" style="328" bestFit="1" customWidth="1"/>
    <col min="81" max="81" width="15.33203125" style="328" bestFit="1" customWidth="1"/>
    <col min="82" max="82" width="19.5546875" style="328" bestFit="1" customWidth="1"/>
    <col min="83" max="83" width="21.5546875" style="328" bestFit="1" customWidth="1"/>
    <col min="84" max="84" width="18.88671875" style="328" bestFit="1" customWidth="1"/>
    <col min="85" max="85" width="8.6640625" style="328" bestFit="1" customWidth="1"/>
    <col min="86" max="86" width="8.88671875" style="328" bestFit="1" customWidth="1"/>
    <col min="87" max="87" width="13.109375" style="328" bestFit="1" customWidth="1"/>
    <col min="88" max="88" width="9.5546875" style="328" bestFit="1" customWidth="1"/>
    <col min="89" max="89" width="9.6640625" style="328" bestFit="1" customWidth="1"/>
    <col min="90" max="90" width="14" style="328" bestFit="1" customWidth="1"/>
    <col min="91" max="91" width="17" style="328" bestFit="1" customWidth="1"/>
    <col min="92" max="92" width="17.33203125" style="328" bestFit="1" customWidth="1"/>
    <col min="93" max="93" width="21.5546875" style="328" bestFit="1" customWidth="1"/>
    <col min="94" max="94" width="17.6640625" style="328" bestFit="1" customWidth="1"/>
    <col min="95" max="95" width="14.5546875" style="328" bestFit="1" customWidth="1"/>
    <col min="96" max="96" width="15.6640625" style="328" bestFit="1" customWidth="1"/>
    <col min="97" max="97" width="19.109375" style="328" bestFit="1" customWidth="1"/>
    <col min="98" max="98" width="12.44140625" style="328" bestFit="1" customWidth="1"/>
    <col min="99" max="100" width="14.88671875" style="328" bestFit="1" customWidth="1"/>
    <col min="101" max="101" width="14.44140625" style="328" bestFit="1" customWidth="1"/>
    <col min="102" max="102" width="23.109375" style="328" bestFit="1" customWidth="1"/>
    <col min="103" max="103" width="26" style="328" bestFit="1" customWidth="1"/>
    <col min="104" max="104" width="19.44140625" style="328" bestFit="1" customWidth="1"/>
    <col min="105" max="105" width="21.5546875" style="328" bestFit="1" customWidth="1"/>
    <col min="106" max="106" width="25.88671875" style="328" bestFit="1" customWidth="1"/>
    <col min="107" max="107" width="18.5546875" style="328" bestFit="1" customWidth="1"/>
    <col min="108" max="108" width="16.33203125" style="328" bestFit="1" customWidth="1"/>
    <col min="109" max="109" width="15.44140625" style="328" bestFit="1" customWidth="1"/>
    <col min="110" max="110" width="17.33203125" style="328" bestFit="1" customWidth="1"/>
    <col min="111" max="111" width="17.44140625" style="328" bestFit="1" customWidth="1"/>
    <col min="112" max="112" width="21.6640625" style="328" bestFit="1" customWidth="1"/>
    <col min="113" max="113" width="17.33203125" style="328" bestFit="1" customWidth="1"/>
    <col min="114" max="114" width="17.44140625" style="328" bestFit="1" customWidth="1"/>
    <col min="115" max="115" width="21.6640625" style="328" bestFit="1" customWidth="1"/>
    <col min="116" max="116" width="13.44140625" style="328" bestFit="1" customWidth="1"/>
    <col min="117" max="214" width="12" style="328" customWidth="1"/>
    <col min="215" max="215" width="17.109375" style="328" customWidth="1"/>
    <col min="216" max="256" width="13.88671875" style="328"/>
    <col min="257" max="257" width="2.5546875" style="328" customWidth="1"/>
    <col min="258" max="258" width="0" style="328" hidden="1" customWidth="1"/>
    <col min="259" max="259" width="64" style="328" customWidth="1"/>
    <col min="260" max="260" width="32.109375" style="328" customWidth="1"/>
    <col min="261" max="261" width="23.6640625" style="328" customWidth="1"/>
    <col min="262" max="267" width="19.5546875" style="328" customWidth="1"/>
    <col min="268" max="268" width="7.44140625" style="328" bestFit="1" customWidth="1"/>
    <col min="269" max="269" width="6.6640625" style="328" bestFit="1" customWidth="1"/>
    <col min="270" max="270" width="9.88671875" style="328" bestFit="1" customWidth="1"/>
    <col min="271" max="271" width="21.109375" style="328" bestFit="1" customWidth="1"/>
    <col min="272" max="272" width="16.44140625" style="328" bestFit="1" customWidth="1"/>
    <col min="273" max="273" width="7.33203125" style="328" bestFit="1" customWidth="1"/>
    <col min="274" max="274" width="9.33203125" style="328" bestFit="1" customWidth="1"/>
    <col min="275" max="275" width="17.88671875" style="328" bestFit="1" customWidth="1"/>
    <col min="276" max="276" width="6.6640625" style="328" bestFit="1" customWidth="1"/>
    <col min="277" max="277" width="19.109375" style="328" bestFit="1" customWidth="1"/>
    <col min="278" max="278" width="25.109375" style="328" bestFit="1" customWidth="1"/>
    <col min="279" max="279" width="21.44140625" style="328" bestFit="1" customWidth="1"/>
    <col min="280" max="280" width="19.6640625" style="328" bestFit="1" customWidth="1"/>
    <col min="281" max="281" width="14" style="328" bestFit="1" customWidth="1"/>
    <col min="282" max="282" width="13.109375" style="328" bestFit="1" customWidth="1"/>
    <col min="283" max="283" width="9.33203125" style="328" bestFit="1" customWidth="1"/>
    <col min="284" max="284" width="13.109375" style="328" bestFit="1" customWidth="1"/>
    <col min="285" max="285" width="7.44140625" style="328" bestFit="1" customWidth="1"/>
    <col min="286" max="286" width="19.44140625" style="328" bestFit="1" customWidth="1"/>
    <col min="287" max="287" width="20.88671875" style="328" bestFit="1" customWidth="1"/>
    <col min="288" max="288" width="19" style="328" bestFit="1" customWidth="1"/>
    <col min="289" max="289" width="25.88671875" style="328" bestFit="1" customWidth="1"/>
    <col min="290" max="290" width="14.5546875" style="328" bestFit="1" customWidth="1"/>
    <col min="291" max="291" width="14.44140625" style="328" bestFit="1" customWidth="1"/>
    <col min="292" max="292" width="27.33203125" style="328" bestFit="1" customWidth="1"/>
    <col min="293" max="293" width="11.5546875" style="328" bestFit="1" customWidth="1"/>
    <col min="294" max="294" width="6.33203125" style="328" bestFit="1" customWidth="1"/>
    <col min="295" max="295" width="7" style="328" bestFit="1" customWidth="1"/>
    <col min="296" max="296" width="23.88671875" style="328" bestFit="1" customWidth="1"/>
    <col min="297" max="297" width="12.88671875" style="328" bestFit="1" customWidth="1"/>
    <col min="298" max="298" width="11.33203125" style="328" bestFit="1" customWidth="1"/>
    <col min="299" max="299" width="15.33203125" style="328" bestFit="1" customWidth="1"/>
    <col min="300" max="300" width="21.109375" style="328" bestFit="1" customWidth="1"/>
    <col min="301" max="301" width="23.88671875" style="328" bestFit="1" customWidth="1"/>
    <col min="302" max="302" width="14.44140625" style="328" bestFit="1" customWidth="1"/>
    <col min="303" max="303" width="11.109375" style="328" bestFit="1" customWidth="1"/>
    <col min="304" max="304" width="15" style="328" bestFit="1" customWidth="1"/>
    <col min="305" max="305" width="11.6640625" style="328" bestFit="1" customWidth="1"/>
    <col min="306" max="306" width="23.5546875" style="328" bestFit="1" customWidth="1"/>
    <col min="307" max="307" width="22.109375" style="328" bestFit="1" customWidth="1"/>
    <col min="308" max="308" width="21" style="328" bestFit="1" customWidth="1"/>
    <col min="309" max="309" width="15.6640625" style="328" bestFit="1" customWidth="1"/>
    <col min="310" max="310" width="10.44140625" style="328" bestFit="1" customWidth="1"/>
    <col min="311" max="311" width="13.6640625" style="328" bestFit="1" customWidth="1"/>
    <col min="312" max="312" width="18" style="328" bestFit="1" customWidth="1"/>
    <col min="313" max="313" width="19.6640625" style="328" bestFit="1" customWidth="1"/>
    <col min="314" max="314" width="13.88671875" style="328"/>
    <col min="315" max="315" width="15.6640625" style="328" bestFit="1" customWidth="1"/>
    <col min="316" max="316" width="28.5546875" style="328" bestFit="1" customWidth="1"/>
    <col min="317" max="317" width="20.33203125" style="328" bestFit="1" customWidth="1"/>
    <col min="318" max="318" width="16" style="328" bestFit="1" customWidth="1"/>
    <col min="319" max="319" width="13.6640625" style="328" bestFit="1" customWidth="1"/>
    <col min="320" max="320" width="28.109375" style="328" bestFit="1" customWidth="1"/>
    <col min="321" max="321" width="15.88671875" style="328" bestFit="1" customWidth="1"/>
    <col min="322" max="322" width="26.33203125" style="328" bestFit="1" customWidth="1"/>
    <col min="323" max="323" width="13.109375" style="328" bestFit="1" customWidth="1"/>
    <col min="324" max="324" width="15" style="328" bestFit="1" customWidth="1"/>
    <col min="325" max="325" width="9" style="328" bestFit="1" customWidth="1"/>
    <col min="326" max="326" width="18" style="328" bestFit="1" customWidth="1"/>
    <col min="327" max="327" width="14.33203125" style="328" bestFit="1" customWidth="1"/>
    <col min="328" max="328" width="15.6640625" style="328" bestFit="1" customWidth="1"/>
    <col min="329" max="329" width="18.6640625" style="328" bestFit="1" customWidth="1"/>
    <col min="330" max="330" width="16.109375" style="328" bestFit="1" customWidth="1"/>
    <col min="331" max="331" width="23.5546875" style="328" bestFit="1" customWidth="1"/>
    <col min="332" max="332" width="23.88671875" style="328" bestFit="1" customWidth="1"/>
    <col min="333" max="333" width="22.88671875" style="328" bestFit="1" customWidth="1"/>
    <col min="334" max="334" width="11.6640625" style="328" bestFit="1" customWidth="1"/>
    <col min="335" max="335" width="11.88671875" style="328" bestFit="1" customWidth="1"/>
    <col min="336" max="336" width="15.109375" style="328" bestFit="1" customWidth="1"/>
    <col min="337" max="337" width="15.33203125" style="328" bestFit="1" customWidth="1"/>
    <col min="338" max="338" width="19.5546875" style="328" bestFit="1" customWidth="1"/>
    <col min="339" max="339" width="21.5546875" style="328" bestFit="1" customWidth="1"/>
    <col min="340" max="340" width="18.88671875" style="328" bestFit="1" customWidth="1"/>
    <col min="341" max="341" width="8.6640625" style="328" bestFit="1" customWidth="1"/>
    <col min="342" max="342" width="8.88671875" style="328" bestFit="1" customWidth="1"/>
    <col min="343" max="343" width="13.109375" style="328" bestFit="1" customWidth="1"/>
    <col min="344" max="344" width="9.5546875" style="328" bestFit="1" customWidth="1"/>
    <col min="345" max="345" width="9.6640625" style="328" bestFit="1" customWidth="1"/>
    <col min="346" max="346" width="14" style="328" bestFit="1" customWidth="1"/>
    <col min="347" max="347" width="17" style="328" bestFit="1" customWidth="1"/>
    <col min="348" max="348" width="17.33203125" style="328" bestFit="1" customWidth="1"/>
    <col min="349" max="349" width="21.5546875" style="328" bestFit="1" customWidth="1"/>
    <col min="350" max="350" width="17.6640625" style="328" bestFit="1" customWidth="1"/>
    <col min="351" max="351" width="14.5546875" style="328" bestFit="1" customWidth="1"/>
    <col min="352" max="352" width="15.6640625" style="328" bestFit="1" customWidth="1"/>
    <col min="353" max="353" width="19.109375" style="328" bestFit="1" customWidth="1"/>
    <col min="354" max="354" width="12.44140625" style="328" bestFit="1" customWidth="1"/>
    <col min="355" max="356" width="14.88671875" style="328" bestFit="1" customWidth="1"/>
    <col min="357" max="357" width="14.44140625" style="328" bestFit="1" customWidth="1"/>
    <col min="358" max="358" width="23.109375" style="328" bestFit="1" customWidth="1"/>
    <col min="359" max="359" width="26" style="328" bestFit="1" customWidth="1"/>
    <col min="360" max="360" width="19.44140625" style="328" bestFit="1" customWidth="1"/>
    <col min="361" max="361" width="21.5546875" style="328" bestFit="1" customWidth="1"/>
    <col min="362" max="362" width="25.88671875" style="328" bestFit="1" customWidth="1"/>
    <col min="363" max="363" width="18.5546875" style="328" bestFit="1" customWidth="1"/>
    <col min="364" max="364" width="16.33203125" style="328" bestFit="1" customWidth="1"/>
    <col min="365" max="365" width="15.44140625" style="328" bestFit="1" customWidth="1"/>
    <col min="366" max="366" width="17.33203125" style="328" bestFit="1" customWidth="1"/>
    <col min="367" max="367" width="17.44140625" style="328" bestFit="1" customWidth="1"/>
    <col min="368" max="368" width="21.6640625" style="328" bestFit="1" customWidth="1"/>
    <col min="369" max="369" width="17.33203125" style="328" bestFit="1" customWidth="1"/>
    <col min="370" max="370" width="17.44140625" style="328" bestFit="1" customWidth="1"/>
    <col min="371" max="371" width="21.6640625" style="328" bestFit="1" customWidth="1"/>
    <col min="372" max="372" width="13.44140625" style="328" bestFit="1" customWidth="1"/>
    <col min="373" max="470" width="12" style="328" customWidth="1"/>
    <col min="471" max="471" width="17.109375" style="328" customWidth="1"/>
    <col min="472" max="512" width="13.88671875" style="328"/>
    <col min="513" max="513" width="2.5546875" style="328" customWidth="1"/>
    <col min="514" max="514" width="0" style="328" hidden="1" customWidth="1"/>
    <col min="515" max="515" width="64" style="328" customWidth="1"/>
    <col min="516" max="516" width="32.109375" style="328" customWidth="1"/>
    <col min="517" max="517" width="23.6640625" style="328" customWidth="1"/>
    <col min="518" max="523" width="19.5546875" style="328" customWidth="1"/>
    <col min="524" max="524" width="7.44140625" style="328" bestFit="1" customWidth="1"/>
    <col min="525" max="525" width="6.6640625" style="328" bestFit="1" customWidth="1"/>
    <col min="526" max="526" width="9.88671875" style="328" bestFit="1" customWidth="1"/>
    <col min="527" max="527" width="21.109375" style="328" bestFit="1" customWidth="1"/>
    <col min="528" max="528" width="16.44140625" style="328" bestFit="1" customWidth="1"/>
    <col min="529" max="529" width="7.33203125" style="328" bestFit="1" customWidth="1"/>
    <col min="530" max="530" width="9.33203125" style="328" bestFit="1" customWidth="1"/>
    <col min="531" max="531" width="17.88671875" style="328" bestFit="1" customWidth="1"/>
    <col min="532" max="532" width="6.6640625" style="328" bestFit="1" customWidth="1"/>
    <col min="533" max="533" width="19.109375" style="328" bestFit="1" customWidth="1"/>
    <col min="534" max="534" width="25.109375" style="328" bestFit="1" customWidth="1"/>
    <col min="535" max="535" width="21.44140625" style="328" bestFit="1" customWidth="1"/>
    <col min="536" max="536" width="19.6640625" style="328" bestFit="1" customWidth="1"/>
    <col min="537" max="537" width="14" style="328" bestFit="1" customWidth="1"/>
    <col min="538" max="538" width="13.109375" style="328" bestFit="1" customWidth="1"/>
    <col min="539" max="539" width="9.33203125" style="328" bestFit="1" customWidth="1"/>
    <col min="540" max="540" width="13.109375" style="328" bestFit="1" customWidth="1"/>
    <col min="541" max="541" width="7.44140625" style="328" bestFit="1" customWidth="1"/>
    <col min="542" max="542" width="19.44140625" style="328" bestFit="1" customWidth="1"/>
    <col min="543" max="543" width="20.88671875" style="328" bestFit="1" customWidth="1"/>
    <col min="544" max="544" width="19" style="328" bestFit="1" customWidth="1"/>
    <col min="545" max="545" width="25.88671875" style="328" bestFit="1" customWidth="1"/>
    <col min="546" max="546" width="14.5546875" style="328" bestFit="1" customWidth="1"/>
    <col min="547" max="547" width="14.44140625" style="328" bestFit="1" customWidth="1"/>
    <col min="548" max="548" width="27.33203125" style="328" bestFit="1" customWidth="1"/>
    <col min="549" max="549" width="11.5546875" style="328" bestFit="1" customWidth="1"/>
    <col min="550" max="550" width="6.33203125" style="328" bestFit="1" customWidth="1"/>
    <col min="551" max="551" width="7" style="328" bestFit="1" customWidth="1"/>
    <col min="552" max="552" width="23.88671875" style="328" bestFit="1" customWidth="1"/>
    <col min="553" max="553" width="12.88671875" style="328" bestFit="1" customWidth="1"/>
    <col min="554" max="554" width="11.33203125" style="328" bestFit="1" customWidth="1"/>
    <col min="555" max="555" width="15.33203125" style="328" bestFit="1" customWidth="1"/>
    <col min="556" max="556" width="21.109375" style="328" bestFit="1" customWidth="1"/>
    <col min="557" max="557" width="23.88671875" style="328" bestFit="1" customWidth="1"/>
    <col min="558" max="558" width="14.44140625" style="328" bestFit="1" customWidth="1"/>
    <col min="559" max="559" width="11.109375" style="328" bestFit="1" customWidth="1"/>
    <col min="560" max="560" width="15" style="328" bestFit="1" customWidth="1"/>
    <col min="561" max="561" width="11.6640625" style="328" bestFit="1" customWidth="1"/>
    <col min="562" max="562" width="23.5546875" style="328" bestFit="1" customWidth="1"/>
    <col min="563" max="563" width="22.109375" style="328" bestFit="1" customWidth="1"/>
    <col min="564" max="564" width="21" style="328" bestFit="1" customWidth="1"/>
    <col min="565" max="565" width="15.6640625" style="328" bestFit="1" customWidth="1"/>
    <col min="566" max="566" width="10.44140625" style="328" bestFit="1" customWidth="1"/>
    <col min="567" max="567" width="13.6640625" style="328" bestFit="1" customWidth="1"/>
    <col min="568" max="568" width="18" style="328" bestFit="1" customWidth="1"/>
    <col min="569" max="569" width="19.6640625" style="328" bestFit="1" customWidth="1"/>
    <col min="570" max="570" width="13.88671875" style="328"/>
    <col min="571" max="571" width="15.6640625" style="328" bestFit="1" customWidth="1"/>
    <col min="572" max="572" width="28.5546875" style="328" bestFit="1" customWidth="1"/>
    <col min="573" max="573" width="20.33203125" style="328" bestFit="1" customWidth="1"/>
    <col min="574" max="574" width="16" style="328" bestFit="1" customWidth="1"/>
    <col min="575" max="575" width="13.6640625" style="328" bestFit="1" customWidth="1"/>
    <col min="576" max="576" width="28.109375" style="328" bestFit="1" customWidth="1"/>
    <col min="577" max="577" width="15.88671875" style="328" bestFit="1" customWidth="1"/>
    <col min="578" max="578" width="26.33203125" style="328" bestFit="1" customWidth="1"/>
    <col min="579" max="579" width="13.109375" style="328" bestFit="1" customWidth="1"/>
    <col min="580" max="580" width="15" style="328" bestFit="1" customWidth="1"/>
    <col min="581" max="581" width="9" style="328" bestFit="1" customWidth="1"/>
    <col min="582" max="582" width="18" style="328" bestFit="1" customWidth="1"/>
    <col min="583" max="583" width="14.33203125" style="328" bestFit="1" customWidth="1"/>
    <col min="584" max="584" width="15.6640625" style="328" bestFit="1" customWidth="1"/>
    <col min="585" max="585" width="18.6640625" style="328" bestFit="1" customWidth="1"/>
    <col min="586" max="586" width="16.109375" style="328" bestFit="1" customWidth="1"/>
    <col min="587" max="587" width="23.5546875" style="328" bestFit="1" customWidth="1"/>
    <col min="588" max="588" width="23.88671875" style="328" bestFit="1" customWidth="1"/>
    <col min="589" max="589" width="22.88671875" style="328" bestFit="1" customWidth="1"/>
    <col min="590" max="590" width="11.6640625" style="328" bestFit="1" customWidth="1"/>
    <col min="591" max="591" width="11.88671875" style="328" bestFit="1" customWidth="1"/>
    <col min="592" max="592" width="15.109375" style="328" bestFit="1" customWidth="1"/>
    <col min="593" max="593" width="15.33203125" style="328" bestFit="1" customWidth="1"/>
    <col min="594" max="594" width="19.5546875" style="328" bestFit="1" customWidth="1"/>
    <col min="595" max="595" width="21.5546875" style="328" bestFit="1" customWidth="1"/>
    <col min="596" max="596" width="18.88671875" style="328" bestFit="1" customWidth="1"/>
    <col min="597" max="597" width="8.6640625" style="328" bestFit="1" customWidth="1"/>
    <col min="598" max="598" width="8.88671875" style="328" bestFit="1" customWidth="1"/>
    <col min="599" max="599" width="13.109375" style="328" bestFit="1" customWidth="1"/>
    <col min="600" max="600" width="9.5546875" style="328" bestFit="1" customWidth="1"/>
    <col min="601" max="601" width="9.6640625" style="328" bestFit="1" customWidth="1"/>
    <col min="602" max="602" width="14" style="328" bestFit="1" customWidth="1"/>
    <col min="603" max="603" width="17" style="328" bestFit="1" customWidth="1"/>
    <col min="604" max="604" width="17.33203125" style="328" bestFit="1" customWidth="1"/>
    <col min="605" max="605" width="21.5546875" style="328" bestFit="1" customWidth="1"/>
    <col min="606" max="606" width="17.6640625" style="328" bestFit="1" customWidth="1"/>
    <col min="607" max="607" width="14.5546875" style="328" bestFit="1" customWidth="1"/>
    <col min="608" max="608" width="15.6640625" style="328" bestFit="1" customWidth="1"/>
    <col min="609" max="609" width="19.109375" style="328" bestFit="1" customWidth="1"/>
    <col min="610" max="610" width="12.44140625" style="328" bestFit="1" customWidth="1"/>
    <col min="611" max="612" width="14.88671875" style="328" bestFit="1" customWidth="1"/>
    <col min="613" max="613" width="14.44140625" style="328" bestFit="1" customWidth="1"/>
    <col min="614" max="614" width="23.109375" style="328" bestFit="1" customWidth="1"/>
    <col min="615" max="615" width="26" style="328" bestFit="1" customWidth="1"/>
    <col min="616" max="616" width="19.44140625" style="328" bestFit="1" customWidth="1"/>
    <col min="617" max="617" width="21.5546875" style="328" bestFit="1" customWidth="1"/>
    <col min="618" max="618" width="25.88671875" style="328" bestFit="1" customWidth="1"/>
    <col min="619" max="619" width="18.5546875" style="328" bestFit="1" customWidth="1"/>
    <col min="620" max="620" width="16.33203125" style="328" bestFit="1" customWidth="1"/>
    <col min="621" max="621" width="15.44140625" style="328" bestFit="1" customWidth="1"/>
    <col min="622" max="622" width="17.33203125" style="328" bestFit="1" customWidth="1"/>
    <col min="623" max="623" width="17.44140625" style="328" bestFit="1" customWidth="1"/>
    <col min="624" max="624" width="21.6640625" style="328" bestFit="1" customWidth="1"/>
    <col min="625" max="625" width="17.33203125" style="328" bestFit="1" customWidth="1"/>
    <col min="626" max="626" width="17.44140625" style="328" bestFit="1" customWidth="1"/>
    <col min="627" max="627" width="21.6640625" style="328" bestFit="1" customWidth="1"/>
    <col min="628" max="628" width="13.44140625" style="328" bestFit="1" customWidth="1"/>
    <col min="629" max="726" width="12" style="328" customWidth="1"/>
    <col min="727" max="727" width="17.109375" style="328" customWidth="1"/>
    <col min="728" max="768" width="13.88671875" style="328"/>
    <col min="769" max="769" width="2.5546875" style="328" customWidth="1"/>
    <col min="770" max="770" width="0" style="328" hidden="1" customWidth="1"/>
    <col min="771" max="771" width="64" style="328" customWidth="1"/>
    <col min="772" max="772" width="32.109375" style="328" customWidth="1"/>
    <col min="773" max="773" width="23.6640625" style="328" customWidth="1"/>
    <col min="774" max="779" width="19.5546875" style="328" customWidth="1"/>
    <col min="780" max="780" width="7.44140625" style="328" bestFit="1" customWidth="1"/>
    <col min="781" max="781" width="6.6640625" style="328" bestFit="1" customWidth="1"/>
    <col min="782" max="782" width="9.88671875" style="328" bestFit="1" customWidth="1"/>
    <col min="783" max="783" width="21.109375" style="328" bestFit="1" customWidth="1"/>
    <col min="784" max="784" width="16.44140625" style="328" bestFit="1" customWidth="1"/>
    <col min="785" max="785" width="7.33203125" style="328" bestFit="1" customWidth="1"/>
    <col min="786" max="786" width="9.33203125" style="328" bestFit="1" customWidth="1"/>
    <col min="787" max="787" width="17.88671875" style="328" bestFit="1" customWidth="1"/>
    <col min="788" max="788" width="6.6640625" style="328" bestFit="1" customWidth="1"/>
    <col min="789" max="789" width="19.109375" style="328" bestFit="1" customWidth="1"/>
    <col min="790" max="790" width="25.109375" style="328" bestFit="1" customWidth="1"/>
    <col min="791" max="791" width="21.44140625" style="328" bestFit="1" customWidth="1"/>
    <col min="792" max="792" width="19.6640625" style="328" bestFit="1" customWidth="1"/>
    <col min="793" max="793" width="14" style="328" bestFit="1" customWidth="1"/>
    <col min="794" max="794" width="13.109375" style="328" bestFit="1" customWidth="1"/>
    <col min="795" max="795" width="9.33203125" style="328" bestFit="1" customWidth="1"/>
    <col min="796" max="796" width="13.109375" style="328" bestFit="1" customWidth="1"/>
    <col min="797" max="797" width="7.44140625" style="328" bestFit="1" customWidth="1"/>
    <col min="798" max="798" width="19.44140625" style="328" bestFit="1" customWidth="1"/>
    <col min="799" max="799" width="20.88671875" style="328" bestFit="1" customWidth="1"/>
    <col min="800" max="800" width="19" style="328" bestFit="1" customWidth="1"/>
    <col min="801" max="801" width="25.88671875" style="328" bestFit="1" customWidth="1"/>
    <col min="802" max="802" width="14.5546875" style="328" bestFit="1" customWidth="1"/>
    <col min="803" max="803" width="14.44140625" style="328" bestFit="1" customWidth="1"/>
    <col min="804" max="804" width="27.33203125" style="328" bestFit="1" customWidth="1"/>
    <col min="805" max="805" width="11.5546875" style="328" bestFit="1" customWidth="1"/>
    <col min="806" max="806" width="6.33203125" style="328" bestFit="1" customWidth="1"/>
    <col min="807" max="807" width="7" style="328" bestFit="1" customWidth="1"/>
    <col min="808" max="808" width="23.88671875" style="328" bestFit="1" customWidth="1"/>
    <col min="809" max="809" width="12.88671875" style="328" bestFit="1" customWidth="1"/>
    <col min="810" max="810" width="11.33203125" style="328" bestFit="1" customWidth="1"/>
    <col min="811" max="811" width="15.33203125" style="328" bestFit="1" customWidth="1"/>
    <col min="812" max="812" width="21.109375" style="328" bestFit="1" customWidth="1"/>
    <col min="813" max="813" width="23.88671875" style="328" bestFit="1" customWidth="1"/>
    <col min="814" max="814" width="14.44140625" style="328" bestFit="1" customWidth="1"/>
    <col min="815" max="815" width="11.109375" style="328" bestFit="1" customWidth="1"/>
    <col min="816" max="816" width="15" style="328" bestFit="1" customWidth="1"/>
    <col min="817" max="817" width="11.6640625" style="328" bestFit="1" customWidth="1"/>
    <col min="818" max="818" width="23.5546875" style="328" bestFit="1" customWidth="1"/>
    <col min="819" max="819" width="22.109375" style="328" bestFit="1" customWidth="1"/>
    <col min="820" max="820" width="21" style="328" bestFit="1" customWidth="1"/>
    <col min="821" max="821" width="15.6640625" style="328" bestFit="1" customWidth="1"/>
    <col min="822" max="822" width="10.44140625" style="328" bestFit="1" customWidth="1"/>
    <col min="823" max="823" width="13.6640625" style="328" bestFit="1" customWidth="1"/>
    <col min="824" max="824" width="18" style="328" bestFit="1" customWidth="1"/>
    <col min="825" max="825" width="19.6640625" style="328" bestFit="1" customWidth="1"/>
    <col min="826" max="826" width="13.88671875" style="328"/>
    <col min="827" max="827" width="15.6640625" style="328" bestFit="1" customWidth="1"/>
    <col min="828" max="828" width="28.5546875" style="328" bestFit="1" customWidth="1"/>
    <col min="829" max="829" width="20.33203125" style="328" bestFit="1" customWidth="1"/>
    <col min="830" max="830" width="16" style="328" bestFit="1" customWidth="1"/>
    <col min="831" max="831" width="13.6640625" style="328" bestFit="1" customWidth="1"/>
    <col min="832" max="832" width="28.109375" style="328" bestFit="1" customWidth="1"/>
    <col min="833" max="833" width="15.88671875" style="328" bestFit="1" customWidth="1"/>
    <col min="834" max="834" width="26.33203125" style="328" bestFit="1" customWidth="1"/>
    <col min="835" max="835" width="13.109375" style="328" bestFit="1" customWidth="1"/>
    <col min="836" max="836" width="15" style="328" bestFit="1" customWidth="1"/>
    <col min="837" max="837" width="9" style="328" bestFit="1" customWidth="1"/>
    <col min="838" max="838" width="18" style="328" bestFit="1" customWidth="1"/>
    <col min="839" max="839" width="14.33203125" style="328" bestFit="1" customWidth="1"/>
    <col min="840" max="840" width="15.6640625" style="328" bestFit="1" customWidth="1"/>
    <col min="841" max="841" width="18.6640625" style="328" bestFit="1" customWidth="1"/>
    <col min="842" max="842" width="16.109375" style="328" bestFit="1" customWidth="1"/>
    <col min="843" max="843" width="23.5546875" style="328" bestFit="1" customWidth="1"/>
    <col min="844" max="844" width="23.88671875" style="328" bestFit="1" customWidth="1"/>
    <col min="845" max="845" width="22.88671875" style="328" bestFit="1" customWidth="1"/>
    <col min="846" max="846" width="11.6640625" style="328" bestFit="1" customWidth="1"/>
    <col min="847" max="847" width="11.88671875" style="328" bestFit="1" customWidth="1"/>
    <col min="848" max="848" width="15.109375" style="328" bestFit="1" customWidth="1"/>
    <col min="849" max="849" width="15.33203125" style="328" bestFit="1" customWidth="1"/>
    <col min="850" max="850" width="19.5546875" style="328" bestFit="1" customWidth="1"/>
    <col min="851" max="851" width="21.5546875" style="328" bestFit="1" customWidth="1"/>
    <col min="852" max="852" width="18.88671875" style="328" bestFit="1" customWidth="1"/>
    <col min="853" max="853" width="8.6640625" style="328" bestFit="1" customWidth="1"/>
    <col min="854" max="854" width="8.88671875" style="328" bestFit="1" customWidth="1"/>
    <col min="855" max="855" width="13.109375" style="328" bestFit="1" customWidth="1"/>
    <col min="856" max="856" width="9.5546875" style="328" bestFit="1" customWidth="1"/>
    <col min="857" max="857" width="9.6640625" style="328" bestFit="1" customWidth="1"/>
    <col min="858" max="858" width="14" style="328" bestFit="1" customWidth="1"/>
    <col min="859" max="859" width="17" style="328" bestFit="1" customWidth="1"/>
    <col min="860" max="860" width="17.33203125" style="328" bestFit="1" customWidth="1"/>
    <col min="861" max="861" width="21.5546875" style="328" bestFit="1" customWidth="1"/>
    <col min="862" max="862" width="17.6640625" style="328" bestFit="1" customWidth="1"/>
    <col min="863" max="863" width="14.5546875" style="328" bestFit="1" customWidth="1"/>
    <col min="864" max="864" width="15.6640625" style="328" bestFit="1" customWidth="1"/>
    <col min="865" max="865" width="19.109375" style="328" bestFit="1" customWidth="1"/>
    <col min="866" max="866" width="12.44140625" style="328" bestFit="1" customWidth="1"/>
    <col min="867" max="868" width="14.88671875" style="328" bestFit="1" customWidth="1"/>
    <col min="869" max="869" width="14.44140625" style="328" bestFit="1" customWidth="1"/>
    <col min="870" max="870" width="23.109375" style="328" bestFit="1" customWidth="1"/>
    <col min="871" max="871" width="26" style="328" bestFit="1" customWidth="1"/>
    <col min="872" max="872" width="19.44140625" style="328" bestFit="1" customWidth="1"/>
    <col min="873" max="873" width="21.5546875" style="328" bestFit="1" customWidth="1"/>
    <col min="874" max="874" width="25.88671875" style="328" bestFit="1" customWidth="1"/>
    <col min="875" max="875" width="18.5546875" style="328" bestFit="1" customWidth="1"/>
    <col min="876" max="876" width="16.33203125" style="328" bestFit="1" customWidth="1"/>
    <col min="877" max="877" width="15.44140625" style="328" bestFit="1" customWidth="1"/>
    <col min="878" max="878" width="17.33203125" style="328" bestFit="1" customWidth="1"/>
    <col min="879" max="879" width="17.44140625" style="328" bestFit="1" customWidth="1"/>
    <col min="880" max="880" width="21.6640625" style="328" bestFit="1" customWidth="1"/>
    <col min="881" max="881" width="17.33203125" style="328" bestFit="1" customWidth="1"/>
    <col min="882" max="882" width="17.44140625" style="328" bestFit="1" customWidth="1"/>
    <col min="883" max="883" width="21.6640625" style="328" bestFit="1" customWidth="1"/>
    <col min="884" max="884" width="13.44140625" style="328" bestFit="1" customWidth="1"/>
    <col min="885" max="982" width="12" style="328" customWidth="1"/>
    <col min="983" max="983" width="17.109375" style="328" customWidth="1"/>
    <col min="984" max="1024" width="13.88671875" style="328"/>
    <col min="1025" max="1025" width="2.5546875" style="328" customWidth="1"/>
    <col min="1026" max="1026" width="0" style="328" hidden="1" customWidth="1"/>
    <col min="1027" max="1027" width="64" style="328" customWidth="1"/>
    <col min="1028" max="1028" width="32.109375" style="328" customWidth="1"/>
    <col min="1029" max="1029" width="23.6640625" style="328" customWidth="1"/>
    <col min="1030" max="1035" width="19.5546875" style="328" customWidth="1"/>
    <col min="1036" max="1036" width="7.44140625" style="328" bestFit="1" customWidth="1"/>
    <col min="1037" max="1037" width="6.6640625" style="328" bestFit="1" customWidth="1"/>
    <col min="1038" max="1038" width="9.88671875" style="328" bestFit="1" customWidth="1"/>
    <col min="1039" max="1039" width="21.109375" style="328" bestFit="1" customWidth="1"/>
    <col min="1040" max="1040" width="16.44140625" style="328" bestFit="1" customWidth="1"/>
    <col min="1041" max="1041" width="7.33203125" style="328" bestFit="1" customWidth="1"/>
    <col min="1042" max="1042" width="9.33203125" style="328" bestFit="1" customWidth="1"/>
    <col min="1043" max="1043" width="17.88671875" style="328" bestFit="1" customWidth="1"/>
    <col min="1044" max="1044" width="6.6640625" style="328" bestFit="1" customWidth="1"/>
    <col min="1045" max="1045" width="19.109375" style="328" bestFit="1" customWidth="1"/>
    <col min="1046" max="1046" width="25.109375" style="328" bestFit="1" customWidth="1"/>
    <col min="1047" max="1047" width="21.44140625" style="328" bestFit="1" customWidth="1"/>
    <col min="1048" max="1048" width="19.6640625" style="328" bestFit="1" customWidth="1"/>
    <col min="1049" max="1049" width="14" style="328" bestFit="1" customWidth="1"/>
    <col min="1050" max="1050" width="13.109375" style="328" bestFit="1" customWidth="1"/>
    <col min="1051" max="1051" width="9.33203125" style="328" bestFit="1" customWidth="1"/>
    <col min="1052" max="1052" width="13.109375" style="328" bestFit="1" customWidth="1"/>
    <col min="1053" max="1053" width="7.44140625" style="328" bestFit="1" customWidth="1"/>
    <col min="1054" max="1054" width="19.44140625" style="328" bestFit="1" customWidth="1"/>
    <col min="1055" max="1055" width="20.88671875" style="328" bestFit="1" customWidth="1"/>
    <col min="1056" max="1056" width="19" style="328" bestFit="1" customWidth="1"/>
    <col min="1057" max="1057" width="25.88671875" style="328" bestFit="1" customWidth="1"/>
    <col min="1058" max="1058" width="14.5546875" style="328" bestFit="1" customWidth="1"/>
    <col min="1059" max="1059" width="14.44140625" style="328" bestFit="1" customWidth="1"/>
    <col min="1060" max="1060" width="27.33203125" style="328" bestFit="1" customWidth="1"/>
    <col min="1061" max="1061" width="11.5546875" style="328" bestFit="1" customWidth="1"/>
    <col min="1062" max="1062" width="6.33203125" style="328" bestFit="1" customWidth="1"/>
    <col min="1063" max="1063" width="7" style="328" bestFit="1" customWidth="1"/>
    <col min="1064" max="1064" width="23.88671875" style="328" bestFit="1" customWidth="1"/>
    <col min="1065" max="1065" width="12.88671875" style="328" bestFit="1" customWidth="1"/>
    <col min="1066" max="1066" width="11.33203125" style="328" bestFit="1" customWidth="1"/>
    <col min="1067" max="1067" width="15.33203125" style="328" bestFit="1" customWidth="1"/>
    <col min="1068" max="1068" width="21.109375" style="328" bestFit="1" customWidth="1"/>
    <col min="1069" max="1069" width="23.88671875" style="328" bestFit="1" customWidth="1"/>
    <col min="1070" max="1070" width="14.44140625" style="328" bestFit="1" customWidth="1"/>
    <col min="1071" max="1071" width="11.109375" style="328" bestFit="1" customWidth="1"/>
    <col min="1072" max="1072" width="15" style="328" bestFit="1" customWidth="1"/>
    <col min="1073" max="1073" width="11.6640625" style="328" bestFit="1" customWidth="1"/>
    <col min="1074" max="1074" width="23.5546875" style="328" bestFit="1" customWidth="1"/>
    <col min="1075" max="1075" width="22.109375" style="328" bestFit="1" customWidth="1"/>
    <col min="1076" max="1076" width="21" style="328" bestFit="1" customWidth="1"/>
    <col min="1077" max="1077" width="15.6640625" style="328" bestFit="1" customWidth="1"/>
    <col min="1078" max="1078" width="10.44140625" style="328" bestFit="1" customWidth="1"/>
    <col min="1079" max="1079" width="13.6640625" style="328" bestFit="1" customWidth="1"/>
    <col min="1080" max="1080" width="18" style="328" bestFit="1" customWidth="1"/>
    <col min="1081" max="1081" width="19.6640625" style="328" bestFit="1" customWidth="1"/>
    <col min="1082" max="1082" width="13.88671875" style="328"/>
    <col min="1083" max="1083" width="15.6640625" style="328" bestFit="1" customWidth="1"/>
    <col min="1084" max="1084" width="28.5546875" style="328" bestFit="1" customWidth="1"/>
    <col min="1085" max="1085" width="20.33203125" style="328" bestFit="1" customWidth="1"/>
    <col min="1086" max="1086" width="16" style="328" bestFit="1" customWidth="1"/>
    <col min="1087" max="1087" width="13.6640625" style="328" bestFit="1" customWidth="1"/>
    <col min="1088" max="1088" width="28.109375" style="328" bestFit="1" customWidth="1"/>
    <col min="1089" max="1089" width="15.88671875" style="328" bestFit="1" customWidth="1"/>
    <col min="1090" max="1090" width="26.33203125" style="328" bestFit="1" customWidth="1"/>
    <col min="1091" max="1091" width="13.109375" style="328" bestFit="1" customWidth="1"/>
    <col min="1092" max="1092" width="15" style="328" bestFit="1" customWidth="1"/>
    <col min="1093" max="1093" width="9" style="328" bestFit="1" customWidth="1"/>
    <col min="1094" max="1094" width="18" style="328" bestFit="1" customWidth="1"/>
    <col min="1095" max="1095" width="14.33203125" style="328" bestFit="1" customWidth="1"/>
    <col min="1096" max="1096" width="15.6640625" style="328" bestFit="1" customWidth="1"/>
    <col min="1097" max="1097" width="18.6640625" style="328" bestFit="1" customWidth="1"/>
    <col min="1098" max="1098" width="16.109375" style="328" bestFit="1" customWidth="1"/>
    <col min="1099" max="1099" width="23.5546875" style="328" bestFit="1" customWidth="1"/>
    <col min="1100" max="1100" width="23.88671875" style="328" bestFit="1" customWidth="1"/>
    <col min="1101" max="1101" width="22.88671875" style="328" bestFit="1" customWidth="1"/>
    <col min="1102" max="1102" width="11.6640625" style="328" bestFit="1" customWidth="1"/>
    <col min="1103" max="1103" width="11.88671875" style="328" bestFit="1" customWidth="1"/>
    <col min="1104" max="1104" width="15.109375" style="328" bestFit="1" customWidth="1"/>
    <col min="1105" max="1105" width="15.33203125" style="328" bestFit="1" customWidth="1"/>
    <col min="1106" max="1106" width="19.5546875" style="328" bestFit="1" customWidth="1"/>
    <col min="1107" max="1107" width="21.5546875" style="328" bestFit="1" customWidth="1"/>
    <col min="1108" max="1108" width="18.88671875" style="328" bestFit="1" customWidth="1"/>
    <col min="1109" max="1109" width="8.6640625" style="328" bestFit="1" customWidth="1"/>
    <col min="1110" max="1110" width="8.88671875" style="328" bestFit="1" customWidth="1"/>
    <col min="1111" max="1111" width="13.109375" style="328" bestFit="1" customWidth="1"/>
    <col min="1112" max="1112" width="9.5546875" style="328" bestFit="1" customWidth="1"/>
    <col min="1113" max="1113" width="9.6640625" style="328" bestFit="1" customWidth="1"/>
    <col min="1114" max="1114" width="14" style="328" bestFit="1" customWidth="1"/>
    <col min="1115" max="1115" width="17" style="328" bestFit="1" customWidth="1"/>
    <col min="1116" max="1116" width="17.33203125" style="328" bestFit="1" customWidth="1"/>
    <col min="1117" max="1117" width="21.5546875" style="328" bestFit="1" customWidth="1"/>
    <col min="1118" max="1118" width="17.6640625" style="328" bestFit="1" customWidth="1"/>
    <col min="1119" max="1119" width="14.5546875" style="328" bestFit="1" customWidth="1"/>
    <col min="1120" max="1120" width="15.6640625" style="328" bestFit="1" customWidth="1"/>
    <col min="1121" max="1121" width="19.109375" style="328" bestFit="1" customWidth="1"/>
    <col min="1122" max="1122" width="12.44140625" style="328" bestFit="1" customWidth="1"/>
    <col min="1123" max="1124" width="14.88671875" style="328" bestFit="1" customWidth="1"/>
    <col min="1125" max="1125" width="14.44140625" style="328" bestFit="1" customWidth="1"/>
    <col min="1126" max="1126" width="23.109375" style="328" bestFit="1" customWidth="1"/>
    <col min="1127" max="1127" width="26" style="328" bestFit="1" customWidth="1"/>
    <col min="1128" max="1128" width="19.44140625" style="328" bestFit="1" customWidth="1"/>
    <col min="1129" max="1129" width="21.5546875" style="328" bestFit="1" customWidth="1"/>
    <col min="1130" max="1130" width="25.88671875" style="328" bestFit="1" customWidth="1"/>
    <col min="1131" max="1131" width="18.5546875" style="328" bestFit="1" customWidth="1"/>
    <col min="1132" max="1132" width="16.33203125" style="328" bestFit="1" customWidth="1"/>
    <col min="1133" max="1133" width="15.44140625" style="328" bestFit="1" customWidth="1"/>
    <col min="1134" max="1134" width="17.33203125" style="328" bestFit="1" customWidth="1"/>
    <col min="1135" max="1135" width="17.44140625" style="328" bestFit="1" customWidth="1"/>
    <col min="1136" max="1136" width="21.6640625" style="328" bestFit="1" customWidth="1"/>
    <col min="1137" max="1137" width="17.33203125" style="328" bestFit="1" customWidth="1"/>
    <col min="1138" max="1138" width="17.44140625" style="328" bestFit="1" customWidth="1"/>
    <col min="1139" max="1139" width="21.6640625" style="328" bestFit="1" customWidth="1"/>
    <col min="1140" max="1140" width="13.44140625" style="328" bestFit="1" customWidth="1"/>
    <col min="1141" max="1238" width="12" style="328" customWidth="1"/>
    <col min="1239" max="1239" width="17.109375" style="328" customWidth="1"/>
    <col min="1240" max="1280" width="13.88671875" style="328"/>
    <col min="1281" max="1281" width="2.5546875" style="328" customWidth="1"/>
    <col min="1282" max="1282" width="0" style="328" hidden="1" customWidth="1"/>
    <col min="1283" max="1283" width="64" style="328" customWidth="1"/>
    <col min="1284" max="1284" width="32.109375" style="328" customWidth="1"/>
    <col min="1285" max="1285" width="23.6640625" style="328" customWidth="1"/>
    <col min="1286" max="1291" width="19.5546875" style="328" customWidth="1"/>
    <col min="1292" max="1292" width="7.44140625" style="328" bestFit="1" customWidth="1"/>
    <col min="1293" max="1293" width="6.6640625" style="328" bestFit="1" customWidth="1"/>
    <col min="1294" max="1294" width="9.88671875" style="328" bestFit="1" customWidth="1"/>
    <col min="1295" max="1295" width="21.109375" style="328" bestFit="1" customWidth="1"/>
    <col min="1296" max="1296" width="16.44140625" style="328" bestFit="1" customWidth="1"/>
    <col min="1297" max="1297" width="7.33203125" style="328" bestFit="1" customWidth="1"/>
    <col min="1298" max="1298" width="9.33203125" style="328" bestFit="1" customWidth="1"/>
    <col min="1299" max="1299" width="17.88671875" style="328" bestFit="1" customWidth="1"/>
    <col min="1300" max="1300" width="6.6640625" style="328" bestFit="1" customWidth="1"/>
    <col min="1301" max="1301" width="19.109375" style="328" bestFit="1" customWidth="1"/>
    <col min="1302" max="1302" width="25.109375" style="328" bestFit="1" customWidth="1"/>
    <col min="1303" max="1303" width="21.44140625" style="328" bestFit="1" customWidth="1"/>
    <col min="1304" max="1304" width="19.6640625" style="328" bestFit="1" customWidth="1"/>
    <col min="1305" max="1305" width="14" style="328" bestFit="1" customWidth="1"/>
    <col min="1306" max="1306" width="13.109375" style="328" bestFit="1" customWidth="1"/>
    <col min="1307" max="1307" width="9.33203125" style="328" bestFit="1" customWidth="1"/>
    <col min="1308" max="1308" width="13.109375" style="328" bestFit="1" customWidth="1"/>
    <col min="1309" max="1309" width="7.44140625" style="328" bestFit="1" customWidth="1"/>
    <col min="1310" max="1310" width="19.44140625" style="328" bestFit="1" customWidth="1"/>
    <col min="1311" max="1311" width="20.88671875" style="328" bestFit="1" customWidth="1"/>
    <col min="1312" max="1312" width="19" style="328" bestFit="1" customWidth="1"/>
    <col min="1313" max="1313" width="25.88671875" style="328" bestFit="1" customWidth="1"/>
    <col min="1314" max="1314" width="14.5546875" style="328" bestFit="1" customWidth="1"/>
    <col min="1315" max="1315" width="14.44140625" style="328" bestFit="1" customWidth="1"/>
    <col min="1316" max="1316" width="27.33203125" style="328" bestFit="1" customWidth="1"/>
    <col min="1317" max="1317" width="11.5546875" style="328" bestFit="1" customWidth="1"/>
    <col min="1318" max="1318" width="6.33203125" style="328" bestFit="1" customWidth="1"/>
    <col min="1319" max="1319" width="7" style="328" bestFit="1" customWidth="1"/>
    <col min="1320" max="1320" width="23.88671875" style="328" bestFit="1" customWidth="1"/>
    <col min="1321" max="1321" width="12.88671875" style="328" bestFit="1" customWidth="1"/>
    <col min="1322" max="1322" width="11.33203125" style="328" bestFit="1" customWidth="1"/>
    <col min="1323" max="1323" width="15.33203125" style="328" bestFit="1" customWidth="1"/>
    <col min="1324" max="1324" width="21.109375" style="328" bestFit="1" customWidth="1"/>
    <col min="1325" max="1325" width="23.88671875" style="328" bestFit="1" customWidth="1"/>
    <col min="1326" max="1326" width="14.44140625" style="328" bestFit="1" customWidth="1"/>
    <col min="1327" max="1327" width="11.109375" style="328" bestFit="1" customWidth="1"/>
    <col min="1328" max="1328" width="15" style="328" bestFit="1" customWidth="1"/>
    <col min="1329" max="1329" width="11.6640625" style="328" bestFit="1" customWidth="1"/>
    <col min="1330" max="1330" width="23.5546875" style="328" bestFit="1" customWidth="1"/>
    <col min="1331" max="1331" width="22.109375" style="328" bestFit="1" customWidth="1"/>
    <col min="1332" max="1332" width="21" style="328" bestFit="1" customWidth="1"/>
    <col min="1333" max="1333" width="15.6640625" style="328" bestFit="1" customWidth="1"/>
    <col min="1334" max="1334" width="10.44140625" style="328" bestFit="1" customWidth="1"/>
    <col min="1335" max="1335" width="13.6640625" style="328" bestFit="1" customWidth="1"/>
    <col min="1336" max="1336" width="18" style="328" bestFit="1" customWidth="1"/>
    <col min="1337" max="1337" width="19.6640625" style="328" bestFit="1" customWidth="1"/>
    <col min="1338" max="1338" width="13.88671875" style="328"/>
    <col min="1339" max="1339" width="15.6640625" style="328" bestFit="1" customWidth="1"/>
    <col min="1340" max="1340" width="28.5546875" style="328" bestFit="1" customWidth="1"/>
    <col min="1341" max="1341" width="20.33203125" style="328" bestFit="1" customWidth="1"/>
    <col min="1342" max="1342" width="16" style="328" bestFit="1" customWidth="1"/>
    <col min="1343" max="1343" width="13.6640625" style="328" bestFit="1" customWidth="1"/>
    <col min="1344" max="1344" width="28.109375" style="328" bestFit="1" customWidth="1"/>
    <col min="1345" max="1345" width="15.88671875" style="328" bestFit="1" customWidth="1"/>
    <col min="1346" max="1346" width="26.33203125" style="328" bestFit="1" customWidth="1"/>
    <col min="1347" max="1347" width="13.109375" style="328" bestFit="1" customWidth="1"/>
    <col min="1348" max="1348" width="15" style="328" bestFit="1" customWidth="1"/>
    <col min="1349" max="1349" width="9" style="328" bestFit="1" customWidth="1"/>
    <col min="1350" max="1350" width="18" style="328" bestFit="1" customWidth="1"/>
    <col min="1351" max="1351" width="14.33203125" style="328" bestFit="1" customWidth="1"/>
    <col min="1352" max="1352" width="15.6640625" style="328" bestFit="1" customWidth="1"/>
    <col min="1353" max="1353" width="18.6640625" style="328" bestFit="1" customWidth="1"/>
    <col min="1354" max="1354" width="16.109375" style="328" bestFit="1" customWidth="1"/>
    <col min="1355" max="1355" width="23.5546875" style="328" bestFit="1" customWidth="1"/>
    <col min="1356" max="1356" width="23.88671875" style="328" bestFit="1" customWidth="1"/>
    <col min="1357" max="1357" width="22.88671875" style="328" bestFit="1" customWidth="1"/>
    <col min="1358" max="1358" width="11.6640625" style="328" bestFit="1" customWidth="1"/>
    <col min="1359" max="1359" width="11.88671875" style="328" bestFit="1" customWidth="1"/>
    <col min="1360" max="1360" width="15.109375" style="328" bestFit="1" customWidth="1"/>
    <col min="1361" max="1361" width="15.33203125" style="328" bestFit="1" customWidth="1"/>
    <col min="1362" max="1362" width="19.5546875" style="328" bestFit="1" customWidth="1"/>
    <col min="1363" max="1363" width="21.5546875" style="328" bestFit="1" customWidth="1"/>
    <col min="1364" max="1364" width="18.88671875" style="328" bestFit="1" customWidth="1"/>
    <col min="1365" max="1365" width="8.6640625" style="328" bestFit="1" customWidth="1"/>
    <col min="1366" max="1366" width="8.88671875" style="328" bestFit="1" customWidth="1"/>
    <col min="1367" max="1367" width="13.109375" style="328" bestFit="1" customWidth="1"/>
    <col min="1368" max="1368" width="9.5546875" style="328" bestFit="1" customWidth="1"/>
    <col min="1369" max="1369" width="9.6640625" style="328" bestFit="1" customWidth="1"/>
    <col min="1370" max="1370" width="14" style="328" bestFit="1" customWidth="1"/>
    <col min="1371" max="1371" width="17" style="328" bestFit="1" customWidth="1"/>
    <col min="1372" max="1372" width="17.33203125" style="328" bestFit="1" customWidth="1"/>
    <col min="1373" max="1373" width="21.5546875" style="328" bestFit="1" customWidth="1"/>
    <col min="1374" max="1374" width="17.6640625" style="328" bestFit="1" customWidth="1"/>
    <col min="1375" max="1375" width="14.5546875" style="328" bestFit="1" customWidth="1"/>
    <col min="1376" max="1376" width="15.6640625" style="328" bestFit="1" customWidth="1"/>
    <col min="1377" max="1377" width="19.109375" style="328" bestFit="1" customWidth="1"/>
    <col min="1378" max="1378" width="12.44140625" style="328" bestFit="1" customWidth="1"/>
    <col min="1379" max="1380" width="14.88671875" style="328" bestFit="1" customWidth="1"/>
    <col min="1381" max="1381" width="14.44140625" style="328" bestFit="1" customWidth="1"/>
    <col min="1382" max="1382" width="23.109375" style="328" bestFit="1" customWidth="1"/>
    <col min="1383" max="1383" width="26" style="328" bestFit="1" customWidth="1"/>
    <col min="1384" max="1384" width="19.44140625" style="328" bestFit="1" customWidth="1"/>
    <col min="1385" max="1385" width="21.5546875" style="328" bestFit="1" customWidth="1"/>
    <col min="1386" max="1386" width="25.88671875" style="328" bestFit="1" customWidth="1"/>
    <col min="1387" max="1387" width="18.5546875" style="328" bestFit="1" customWidth="1"/>
    <col min="1388" max="1388" width="16.33203125" style="328" bestFit="1" customWidth="1"/>
    <col min="1389" max="1389" width="15.44140625" style="328" bestFit="1" customWidth="1"/>
    <col min="1390" max="1390" width="17.33203125" style="328" bestFit="1" customWidth="1"/>
    <col min="1391" max="1391" width="17.44140625" style="328" bestFit="1" customWidth="1"/>
    <col min="1392" max="1392" width="21.6640625" style="328" bestFit="1" customWidth="1"/>
    <col min="1393" max="1393" width="17.33203125" style="328" bestFit="1" customWidth="1"/>
    <col min="1394" max="1394" width="17.44140625" style="328" bestFit="1" customWidth="1"/>
    <col min="1395" max="1395" width="21.6640625" style="328" bestFit="1" customWidth="1"/>
    <col min="1396" max="1396" width="13.44140625" style="328" bestFit="1" customWidth="1"/>
    <col min="1397" max="1494" width="12" style="328" customWidth="1"/>
    <col min="1495" max="1495" width="17.109375" style="328" customWidth="1"/>
    <col min="1496" max="1536" width="13.88671875" style="328"/>
    <col min="1537" max="1537" width="2.5546875" style="328" customWidth="1"/>
    <col min="1538" max="1538" width="0" style="328" hidden="1" customWidth="1"/>
    <col min="1539" max="1539" width="64" style="328" customWidth="1"/>
    <col min="1540" max="1540" width="32.109375" style="328" customWidth="1"/>
    <col min="1541" max="1541" width="23.6640625" style="328" customWidth="1"/>
    <col min="1542" max="1547" width="19.5546875" style="328" customWidth="1"/>
    <col min="1548" max="1548" width="7.44140625" style="328" bestFit="1" customWidth="1"/>
    <col min="1549" max="1549" width="6.6640625" style="328" bestFit="1" customWidth="1"/>
    <col min="1550" max="1550" width="9.88671875" style="328" bestFit="1" customWidth="1"/>
    <col min="1551" max="1551" width="21.109375" style="328" bestFit="1" customWidth="1"/>
    <col min="1552" max="1552" width="16.44140625" style="328" bestFit="1" customWidth="1"/>
    <col min="1553" max="1553" width="7.33203125" style="328" bestFit="1" customWidth="1"/>
    <col min="1554" max="1554" width="9.33203125" style="328" bestFit="1" customWidth="1"/>
    <col min="1555" max="1555" width="17.88671875" style="328" bestFit="1" customWidth="1"/>
    <col min="1556" max="1556" width="6.6640625" style="328" bestFit="1" customWidth="1"/>
    <col min="1557" max="1557" width="19.109375" style="328" bestFit="1" customWidth="1"/>
    <col min="1558" max="1558" width="25.109375" style="328" bestFit="1" customWidth="1"/>
    <col min="1559" max="1559" width="21.44140625" style="328" bestFit="1" customWidth="1"/>
    <col min="1560" max="1560" width="19.6640625" style="328" bestFit="1" customWidth="1"/>
    <col min="1561" max="1561" width="14" style="328" bestFit="1" customWidth="1"/>
    <col min="1562" max="1562" width="13.109375" style="328" bestFit="1" customWidth="1"/>
    <col min="1563" max="1563" width="9.33203125" style="328" bestFit="1" customWidth="1"/>
    <col min="1564" max="1564" width="13.109375" style="328" bestFit="1" customWidth="1"/>
    <col min="1565" max="1565" width="7.44140625" style="328" bestFit="1" customWidth="1"/>
    <col min="1566" max="1566" width="19.44140625" style="328" bestFit="1" customWidth="1"/>
    <col min="1567" max="1567" width="20.88671875" style="328" bestFit="1" customWidth="1"/>
    <col min="1568" max="1568" width="19" style="328" bestFit="1" customWidth="1"/>
    <col min="1569" max="1569" width="25.88671875" style="328" bestFit="1" customWidth="1"/>
    <col min="1570" max="1570" width="14.5546875" style="328" bestFit="1" customWidth="1"/>
    <col min="1571" max="1571" width="14.44140625" style="328" bestFit="1" customWidth="1"/>
    <col min="1572" max="1572" width="27.33203125" style="328" bestFit="1" customWidth="1"/>
    <col min="1573" max="1573" width="11.5546875" style="328" bestFit="1" customWidth="1"/>
    <col min="1574" max="1574" width="6.33203125" style="328" bestFit="1" customWidth="1"/>
    <col min="1575" max="1575" width="7" style="328" bestFit="1" customWidth="1"/>
    <col min="1576" max="1576" width="23.88671875" style="328" bestFit="1" customWidth="1"/>
    <col min="1577" max="1577" width="12.88671875" style="328" bestFit="1" customWidth="1"/>
    <col min="1578" max="1578" width="11.33203125" style="328" bestFit="1" customWidth="1"/>
    <col min="1579" max="1579" width="15.33203125" style="328" bestFit="1" customWidth="1"/>
    <col min="1580" max="1580" width="21.109375" style="328" bestFit="1" customWidth="1"/>
    <col min="1581" max="1581" width="23.88671875" style="328" bestFit="1" customWidth="1"/>
    <col min="1582" max="1582" width="14.44140625" style="328" bestFit="1" customWidth="1"/>
    <col min="1583" max="1583" width="11.109375" style="328" bestFit="1" customWidth="1"/>
    <col min="1584" max="1584" width="15" style="328" bestFit="1" customWidth="1"/>
    <col min="1585" max="1585" width="11.6640625" style="328" bestFit="1" customWidth="1"/>
    <col min="1586" max="1586" width="23.5546875" style="328" bestFit="1" customWidth="1"/>
    <col min="1587" max="1587" width="22.109375" style="328" bestFit="1" customWidth="1"/>
    <col min="1588" max="1588" width="21" style="328" bestFit="1" customWidth="1"/>
    <col min="1589" max="1589" width="15.6640625" style="328" bestFit="1" customWidth="1"/>
    <col min="1590" max="1590" width="10.44140625" style="328" bestFit="1" customWidth="1"/>
    <col min="1591" max="1591" width="13.6640625" style="328" bestFit="1" customWidth="1"/>
    <col min="1592" max="1592" width="18" style="328" bestFit="1" customWidth="1"/>
    <col min="1593" max="1593" width="19.6640625" style="328" bestFit="1" customWidth="1"/>
    <col min="1594" max="1594" width="13.88671875" style="328"/>
    <col min="1595" max="1595" width="15.6640625" style="328" bestFit="1" customWidth="1"/>
    <col min="1596" max="1596" width="28.5546875" style="328" bestFit="1" customWidth="1"/>
    <col min="1597" max="1597" width="20.33203125" style="328" bestFit="1" customWidth="1"/>
    <col min="1598" max="1598" width="16" style="328" bestFit="1" customWidth="1"/>
    <col min="1599" max="1599" width="13.6640625" style="328" bestFit="1" customWidth="1"/>
    <col min="1600" max="1600" width="28.109375" style="328" bestFit="1" customWidth="1"/>
    <col min="1601" max="1601" width="15.88671875" style="328" bestFit="1" customWidth="1"/>
    <col min="1602" max="1602" width="26.33203125" style="328" bestFit="1" customWidth="1"/>
    <col min="1603" max="1603" width="13.109375" style="328" bestFit="1" customWidth="1"/>
    <col min="1604" max="1604" width="15" style="328" bestFit="1" customWidth="1"/>
    <col min="1605" max="1605" width="9" style="328" bestFit="1" customWidth="1"/>
    <col min="1606" max="1606" width="18" style="328" bestFit="1" customWidth="1"/>
    <col min="1607" max="1607" width="14.33203125" style="328" bestFit="1" customWidth="1"/>
    <col min="1608" max="1608" width="15.6640625" style="328" bestFit="1" customWidth="1"/>
    <col min="1609" max="1609" width="18.6640625" style="328" bestFit="1" customWidth="1"/>
    <col min="1610" max="1610" width="16.109375" style="328" bestFit="1" customWidth="1"/>
    <col min="1611" max="1611" width="23.5546875" style="328" bestFit="1" customWidth="1"/>
    <col min="1612" max="1612" width="23.88671875" style="328" bestFit="1" customWidth="1"/>
    <col min="1613" max="1613" width="22.88671875" style="328" bestFit="1" customWidth="1"/>
    <col min="1614" max="1614" width="11.6640625" style="328" bestFit="1" customWidth="1"/>
    <col min="1615" max="1615" width="11.88671875" style="328" bestFit="1" customWidth="1"/>
    <col min="1616" max="1616" width="15.109375" style="328" bestFit="1" customWidth="1"/>
    <col min="1617" max="1617" width="15.33203125" style="328" bestFit="1" customWidth="1"/>
    <col min="1618" max="1618" width="19.5546875" style="328" bestFit="1" customWidth="1"/>
    <col min="1619" max="1619" width="21.5546875" style="328" bestFit="1" customWidth="1"/>
    <col min="1620" max="1620" width="18.88671875" style="328" bestFit="1" customWidth="1"/>
    <col min="1621" max="1621" width="8.6640625" style="328" bestFit="1" customWidth="1"/>
    <col min="1622" max="1622" width="8.88671875" style="328" bestFit="1" customWidth="1"/>
    <col min="1623" max="1623" width="13.109375" style="328" bestFit="1" customWidth="1"/>
    <col min="1624" max="1624" width="9.5546875" style="328" bestFit="1" customWidth="1"/>
    <col min="1625" max="1625" width="9.6640625" style="328" bestFit="1" customWidth="1"/>
    <col min="1626" max="1626" width="14" style="328" bestFit="1" customWidth="1"/>
    <col min="1627" max="1627" width="17" style="328" bestFit="1" customWidth="1"/>
    <col min="1628" max="1628" width="17.33203125" style="328" bestFit="1" customWidth="1"/>
    <col min="1629" max="1629" width="21.5546875" style="328" bestFit="1" customWidth="1"/>
    <col min="1630" max="1630" width="17.6640625" style="328" bestFit="1" customWidth="1"/>
    <col min="1631" max="1631" width="14.5546875" style="328" bestFit="1" customWidth="1"/>
    <col min="1632" max="1632" width="15.6640625" style="328" bestFit="1" customWidth="1"/>
    <col min="1633" max="1633" width="19.109375" style="328" bestFit="1" customWidth="1"/>
    <col min="1634" max="1634" width="12.44140625" style="328" bestFit="1" customWidth="1"/>
    <col min="1635" max="1636" width="14.88671875" style="328" bestFit="1" customWidth="1"/>
    <col min="1637" max="1637" width="14.44140625" style="328" bestFit="1" customWidth="1"/>
    <col min="1638" max="1638" width="23.109375" style="328" bestFit="1" customWidth="1"/>
    <col min="1639" max="1639" width="26" style="328" bestFit="1" customWidth="1"/>
    <col min="1640" max="1640" width="19.44140625" style="328" bestFit="1" customWidth="1"/>
    <col min="1641" max="1641" width="21.5546875" style="328" bestFit="1" customWidth="1"/>
    <col min="1642" max="1642" width="25.88671875" style="328" bestFit="1" customWidth="1"/>
    <col min="1643" max="1643" width="18.5546875" style="328" bestFit="1" customWidth="1"/>
    <col min="1644" max="1644" width="16.33203125" style="328" bestFit="1" customWidth="1"/>
    <col min="1645" max="1645" width="15.44140625" style="328" bestFit="1" customWidth="1"/>
    <col min="1646" max="1646" width="17.33203125" style="328" bestFit="1" customWidth="1"/>
    <col min="1647" max="1647" width="17.44140625" style="328" bestFit="1" customWidth="1"/>
    <col min="1648" max="1648" width="21.6640625" style="328" bestFit="1" customWidth="1"/>
    <col min="1649" max="1649" width="17.33203125" style="328" bestFit="1" customWidth="1"/>
    <col min="1650" max="1650" width="17.44140625" style="328" bestFit="1" customWidth="1"/>
    <col min="1651" max="1651" width="21.6640625" style="328" bestFit="1" customWidth="1"/>
    <col min="1652" max="1652" width="13.44140625" style="328" bestFit="1" customWidth="1"/>
    <col min="1653" max="1750" width="12" style="328" customWidth="1"/>
    <col min="1751" max="1751" width="17.109375" style="328" customWidth="1"/>
    <col min="1752" max="1792" width="13.88671875" style="328"/>
    <col min="1793" max="1793" width="2.5546875" style="328" customWidth="1"/>
    <col min="1794" max="1794" width="0" style="328" hidden="1" customWidth="1"/>
    <col min="1795" max="1795" width="64" style="328" customWidth="1"/>
    <col min="1796" max="1796" width="32.109375" style="328" customWidth="1"/>
    <col min="1797" max="1797" width="23.6640625" style="328" customWidth="1"/>
    <col min="1798" max="1803" width="19.5546875" style="328" customWidth="1"/>
    <col min="1804" max="1804" width="7.44140625" style="328" bestFit="1" customWidth="1"/>
    <col min="1805" max="1805" width="6.6640625" style="328" bestFit="1" customWidth="1"/>
    <col min="1806" max="1806" width="9.88671875" style="328" bestFit="1" customWidth="1"/>
    <col min="1807" max="1807" width="21.109375" style="328" bestFit="1" customWidth="1"/>
    <col min="1808" max="1808" width="16.44140625" style="328" bestFit="1" customWidth="1"/>
    <col min="1809" max="1809" width="7.33203125" style="328" bestFit="1" customWidth="1"/>
    <col min="1810" max="1810" width="9.33203125" style="328" bestFit="1" customWidth="1"/>
    <col min="1811" max="1811" width="17.88671875" style="328" bestFit="1" customWidth="1"/>
    <col min="1812" max="1812" width="6.6640625" style="328" bestFit="1" customWidth="1"/>
    <col min="1813" max="1813" width="19.109375" style="328" bestFit="1" customWidth="1"/>
    <col min="1814" max="1814" width="25.109375" style="328" bestFit="1" customWidth="1"/>
    <col min="1815" max="1815" width="21.44140625" style="328" bestFit="1" customWidth="1"/>
    <col min="1816" max="1816" width="19.6640625" style="328" bestFit="1" customWidth="1"/>
    <col min="1817" max="1817" width="14" style="328" bestFit="1" customWidth="1"/>
    <col min="1818" max="1818" width="13.109375" style="328" bestFit="1" customWidth="1"/>
    <col min="1819" max="1819" width="9.33203125" style="328" bestFit="1" customWidth="1"/>
    <col min="1820" max="1820" width="13.109375" style="328" bestFit="1" customWidth="1"/>
    <col min="1821" max="1821" width="7.44140625" style="328" bestFit="1" customWidth="1"/>
    <col min="1822" max="1822" width="19.44140625" style="328" bestFit="1" customWidth="1"/>
    <col min="1823" max="1823" width="20.88671875" style="328" bestFit="1" customWidth="1"/>
    <col min="1824" max="1824" width="19" style="328" bestFit="1" customWidth="1"/>
    <col min="1825" max="1825" width="25.88671875" style="328" bestFit="1" customWidth="1"/>
    <col min="1826" max="1826" width="14.5546875" style="328" bestFit="1" customWidth="1"/>
    <col min="1827" max="1827" width="14.44140625" style="328" bestFit="1" customWidth="1"/>
    <col min="1828" max="1828" width="27.33203125" style="328" bestFit="1" customWidth="1"/>
    <col min="1829" max="1829" width="11.5546875" style="328" bestFit="1" customWidth="1"/>
    <col min="1830" max="1830" width="6.33203125" style="328" bestFit="1" customWidth="1"/>
    <col min="1831" max="1831" width="7" style="328" bestFit="1" customWidth="1"/>
    <col min="1832" max="1832" width="23.88671875" style="328" bestFit="1" customWidth="1"/>
    <col min="1833" max="1833" width="12.88671875" style="328" bestFit="1" customWidth="1"/>
    <col min="1834" max="1834" width="11.33203125" style="328" bestFit="1" customWidth="1"/>
    <col min="1835" max="1835" width="15.33203125" style="328" bestFit="1" customWidth="1"/>
    <col min="1836" max="1836" width="21.109375" style="328" bestFit="1" customWidth="1"/>
    <col min="1837" max="1837" width="23.88671875" style="328" bestFit="1" customWidth="1"/>
    <col min="1838" max="1838" width="14.44140625" style="328" bestFit="1" customWidth="1"/>
    <col min="1839" max="1839" width="11.109375" style="328" bestFit="1" customWidth="1"/>
    <col min="1840" max="1840" width="15" style="328" bestFit="1" customWidth="1"/>
    <col min="1841" max="1841" width="11.6640625" style="328" bestFit="1" customWidth="1"/>
    <col min="1842" max="1842" width="23.5546875" style="328" bestFit="1" customWidth="1"/>
    <col min="1843" max="1843" width="22.109375" style="328" bestFit="1" customWidth="1"/>
    <col min="1844" max="1844" width="21" style="328" bestFit="1" customWidth="1"/>
    <col min="1845" max="1845" width="15.6640625" style="328" bestFit="1" customWidth="1"/>
    <col min="1846" max="1846" width="10.44140625" style="328" bestFit="1" customWidth="1"/>
    <col min="1847" max="1847" width="13.6640625" style="328" bestFit="1" customWidth="1"/>
    <col min="1848" max="1848" width="18" style="328" bestFit="1" customWidth="1"/>
    <col min="1849" max="1849" width="19.6640625" style="328" bestFit="1" customWidth="1"/>
    <col min="1850" max="1850" width="13.88671875" style="328"/>
    <col min="1851" max="1851" width="15.6640625" style="328" bestFit="1" customWidth="1"/>
    <col min="1852" max="1852" width="28.5546875" style="328" bestFit="1" customWidth="1"/>
    <col min="1853" max="1853" width="20.33203125" style="328" bestFit="1" customWidth="1"/>
    <col min="1854" max="1854" width="16" style="328" bestFit="1" customWidth="1"/>
    <col min="1855" max="1855" width="13.6640625" style="328" bestFit="1" customWidth="1"/>
    <col min="1856" max="1856" width="28.109375" style="328" bestFit="1" customWidth="1"/>
    <col min="1857" max="1857" width="15.88671875" style="328" bestFit="1" customWidth="1"/>
    <col min="1858" max="1858" width="26.33203125" style="328" bestFit="1" customWidth="1"/>
    <col min="1859" max="1859" width="13.109375" style="328" bestFit="1" customWidth="1"/>
    <col min="1860" max="1860" width="15" style="328" bestFit="1" customWidth="1"/>
    <col min="1861" max="1861" width="9" style="328" bestFit="1" customWidth="1"/>
    <col min="1862" max="1862" width="18" style="328" bestFit="1" customWidth="1"/>
    <col min="1863" max="1863" width="14.33203125" style="328" bestFit="1" customWidth="1"/>
    <col min="1864" max="1864" width="15.6640625" style="328" bestFit="1" customWidth="1"/>
    <col min="1865" max="1865" width="18.6640625" style="328" bestFit="1" customWidth="1"/>
    <col min="1866" max="1866" width="16.109375" style="328" bestFit="1" customWidth="1"/>
    <col min="1867" max="1867" width="23.5546875" style="328" bestFit="1" customWidth="1"/>
    <col min="1868" max="1868" width="23.88671875" style="328" bestFit="1" customWidth="1"/>
    <col min="1869" max="1869" width="22.88671875" style="328" bestFit="1" customWidth="1"/>
    <col min="1870" max="1870" width="11.6640625" style="328" bestFit="1" customWidth="1"/>
    <col min="1871" max="1871" width="11.88671875" style="328" bestFit="1" customWidth="1"/>
    <col min="1872" max="1872" width="15.109375" style="328" bestFit="1" customWidth="1"/>
    <col min="1873" max="1873" width="15.33203125" style="328" bestFit="1" customWidth="1"/>
    <col min="1874" max="1874" width="19.5546875" style="328" bestFit="1" customWidth="1"/>
    <col min="1875" max="1875" width="21.5546875" style="328" bestFit="1" customWidth="1"/>
    <col min="1876" max="1876" width="18.88671875" style="328" bestFit="1" customWidth="1"/>
    <col min="1877" max="1877" width="8.6640625" style="328" bestFit="1" customWidth="1"/>
    <col min="1878" max="1878" width="8.88671875" style="328" bestFit="1" customWidth="1"/>
    <col min="1879" max="1879" width="13.109375" style="328" bestFit="1" customWidth="1"/>
    <col min="1880" max="1880" width="9.5546875" style="328" bestFit="1" customWidth="1"/>
    <col min="1881" max="1881" width="9.6640625" style="328" bestFit="1" customWidth="1"/>
    <col min="1882" max="1882" width="14" style="328" bestFit="1" customWidth="1"/>
    <col min="1883" max="1883" width="17" style="328" bestFit="1" customWidth="1"/>
    <col min="1884" max="1884" width="17.33203125" style="328" bestFit="1" customWidth="1"/>
    <col min="1885" max="1885" width="21.5546875" style="328" bestFit="1" customWidth="1"/>
    <col min="1886" max="1886" width="17.6640625" style="328" bestFit="1" customWidth="1"/>
    <col min="1887" max="1887" width="14.5546875" style="328" bestFit="1" customWidth="1"/>
    <col min="1888" max="1888" width="15.6640625" style="328" bestFit="1" customWidth="1"/>
    <col min="1889" max="1889" width="19.109375" style="328" bestFit="1" customWidth="1"/>
    <col min="1890" max="1890" width="12.44140625" style="328" bestFit="1" customWidth="1"/>
    <col min="1891" max="1892" width="14.88671875" style="328" bestFit="1" customWidth="1"/>
    <col min="1893" max="1893" width="14.44140625" style="328" bestFit="1" customWidth="1"/>
    <col min="1894" max="1894" width="23.109375" style="328" bestFit="1" customWidth="1"/>
    <col min="1895" max="1895" width="26" style="328" bestFit="1" customWidth="1"/>
    <col min="1896" max="1896" width="19.44140625" style="328" bestFit="1" customWidth="1"/>
    <col min="1897" max="1897" width="21.5546875" style="328" bestFit="1" customWidth="1"/>
    <col min="1898" max="1898" width="25.88671875" style="328" bestFit="1" customWidth="1"/>
    <col min="1899" max="1899" width="18.5546875" style="328" bestFit="1" customWidth="1"/>
    <col min="1900" max="1900" width="16.33203125" style="328" bestFit="1" customWidth="1"/>
    <col min="1901" max="1901" width="15.44140625" style="328" bestFit="1" customWidth="1"/>
    <col min="1902" max="1902" width="17.33203125" style="328" bestFit="1" customWidth="1"/>
    <col min="1903" max="1903" width="17.44140625" style="328" bestFit="1" customWidth="1"/>
    <col min="1904" max="1904" width="21.6640625" style="328" bestFit="1" customWidth="1"/>
    <col min="1905" max="1905" width="17.33203125" style="328" bestFit="1" customWidth="1"/>
    <col min="1906" max="1906" width="17.44140625" style="328" bestFit="1" customWidth="1"/>
    <col min="1907" max="1907" width="21.6640625" style="328" bestFit="1" customWidth="1"/>
    <col min="1908" max="1908" width="13.44140625" style="328" bestFit="1" customWidth="1"/>
    <col min="1909" max="2006" width="12" style="328" customWidth="1"/>
    <col min="2007" max="2007" width="17.109375" style="328" customWidth="1"/>
    <col min="2008" max="2048" width="13.88671875" style="328"/>
    <col min="2049" max="2049" width="2.5546875" style="328" customWidth="1"/>
    <col min="2050" max="2050" width="0" style="328" hidden="1" customWidth="1"/>
    <col min="2051" max="2051" width="64" style="328" customWidth="1"/>
    <col min="2052" max="2052" width="32.109375" style="328" customWidth="1"/>
    <col min="2053" max="2053" width="23.6640625" style="328" customWidth="1"/>
    <col min="2054" max="2059" width="19.5546875" style="328" customWidth="1"/>
    <col min="2060" max="2060" width="7.44140625" style="328" bestFit="1" customWidth="1"/>
    <col min="2061" max="2061" width="6.6640625" style="328" bestFit="1" customWidth="1"/>
    <col min="2062" max="2062" width="9.88671875" style="328" bestFit="1" customWidth="1"/>
    <col min="2063" max="2063" width="21.109375" style="328" bestFit="1" customWidth="1"/>
    <col min="2064" max="2064" width="16.44140625" style="328" bestFit="1" customWidth="1"/>
    <col min="2065" max="2065" width="7.33203125" style="328" bestFit="1" customWidth="1"/>
    <col min="2066" max="2066" width="9.33203125" style="328" bestFit="1" customWidth="1"/>
    <col min="2067" max="2067" width="17.88671875" style="328" bestFit="1" customWidth="1"/>
    <col min="2068" max="2068" width="6.6640625" style="328" bestFit="1" customWidth="1"/>
    <col min="2069" max="2069" width="19.109375" style="328" bestFit="1" customWidth="1"/>
    <col min="2070" max="2070" width="25.109375" style="328" bestFit="1" customWidth="1"/>
    <col min="2071" max="2071" width="21.44140625" style="328" bestFit="1" customWidth="1"/>
    <col min="2072" max="2072" width="19.6640625" style="328" bestFit="1" customWidth="1"/>
    <col min="2073" max="2073" width="14" style="328" bestFit="1" customWidth="1"/>
    <col min="2074" max="2074" width="13.109375" style="328" bestFit="1" customWidth="1"/>
    <col min="2075" max="2075" width="9.33203125" style="328" bestFit="1" customWidth="1"/>
    <col min="2076" max="2076" width="13.109375" style="328" bestFit="1" customWidth="1"/>
    <col min="2077" max="2077" width="7.44140625" style="328" bestFit="1" customWidth="1"/>
    <col min="2078" max="2078" width="19.44140625" style="328" bestFit="1" customWidth="1"/>
    <col min="2079" max="2079" width="20.88671875" style="328" bestFit="1" customWidth="1"/>
    <col min="2080" max="2080" width="19" style="328" bestFit="1" customWidth="1"/>
    <col min="2081" max="2081" width="25.88671875" style="328" bestFit="1" customWidth="1"/>
    <col min="2082" max="2082" width="14.5546875" style="328" bestFit="1" customWidth="1"/>
    <col min="2083" max="2083" width="14.44140625" style="328" bestFit="1" customWidth="1"/>
    <col min="2084" max="2084" width="27.33203125" style="328" bestFit="1" customWidth="1"/>
    <col min="2085" max="2085" width="11.5546875" style="328" bestFit="1" customWidth="1"/>
    <col min="2086" max="2086" width="6.33203125" style="328" bestFit="1" customWidth="1"/>
    <col min="2087" max="2087" width="7" style="328" bestFit="1" customWidth="1"/>
    <col min="2088" max="2088" width="23.88671875" style="328" bestFit="1" customWidth="1"/>
    <col min="2089" max="2089" width="12.88671875" style="328" bestFit="1" customWidth="1"/>
    <col min="2090" max="2090" width="11.33203125" style="328" bestFit="1" customWidth="1"/>
    <col min="2091" max="2091" width="15.33203125" style="328" bestFit="1" customWidth="1"/>
    <col min="2092" max="2092" width="21.109375" style="328" bestFit="1" customWidth="1"/>
    <col min="2093" max="2093" width="23.88671875" style="328" bestFit="1" customWidth="1"/>
    <col min="2094" max="2094" width="14.44140625" style="328" bestFit="1" customWidth="1"/>
    <col min="2095" max="2095" width="11.109375" style="328" bestFit="1" customWidth="1"/>
    <col min="2096" max="2096" width="15" style="328" bestFit="1" customWidth="1"/>
    <col min="2097" max="2097" width="11.6640625" style="328" bestFit="1" customWidth="1"/>
    <col min="2098" max="2098" width="23.5546875" style="328" bestFit="1" customWidth="1"/>
    <col min="2099" max="2099" width="22.109375" style="328" bestFit="1" customWidth="1"/>
    <col min="2100" max="2100" width="21" style="328" bestFit="1" customWidth="1"/>
    <col min="2101" max="2101" width="15.6640625" style="328" bestFit="1" customWidth="1"/>
    <col min="2102" max="2102" width="10.44140625" style="328" bestFit="1" customWidth="1"/>
    <col min="2103" max="2103" width="13.6640625" style="328" bestFit="1" customWidth="1"/>
    <col min="2104" max="2104" width="18" style="328" bestFit="1" customWidth="1"/>
    <col min="2105" max="2105" width="19.6640625" style="328" bestFit="1" customWidth="1"/>
    <col min="2106" max="2106" width="13.88671875" style="328"/>
    <col min="2107" max="2107" width="15.6640625" style="328" bestFit="1" customWidth="1"/>
    <col min="2108" max="2108" width="28.5546875" style="328" bestFit="1" customWidth="1"/>
    <col min="2109" max="2109" width="20.33203125" style="328" bestFit="1" customWidth="1"/>
    <col min="2110" max="2110" width="16" style="328" bestFit="1" customWidth="1"/>
    <col min="2111" max="2111" width="13.6640625" style="328" bestFit="1" customWidth="1"/>
    <col min="2112" max="2112" width="28.109375" style="328" bestFit="1" customWidth="1"/>
    <col min="2113" max="2113" width="15.88671875" style="328" bestFit="1" customWidth="1"/>
    <col min="2114" max="2114" width="26.33203125" style="328" bestFit="1" customWidth="1"/>
    <col min="2115" max="2115" width="13.109375" style="328" bestFit="1" customWidth="1"/>
    <col min="2116" max="2116" width="15" style="328" bestFit="1" customWidth="1"/>
    <col min="2117" max="2117" width="9" style="328" bestFit="1" customWidth="1"/>
    <col min="2118" max="2118" width="18" style="328" bestFit="1" customWidth="1"/>
    <col min="2119" max="2119" width="14.33203125" style="328" bestFit="1" customWidth="1"/>
    <col min="2120" max="2120" width="15.6640625" style="328" bestFit="1" customWidth="1"/>
    <col min="2121" max="2121" width="18.6640625" style="328" bestFit="1" customWidth="1"/>
    <col min="2122" max="2122" width="16.109375" style="328" bestFit="1" customWidth="1"/>
    <col min="2123" max="2123" width="23.5546875" style="328" bestFit="1" customWidth="1"/>
    <col min="2124" max="2124" width="23.88671875" style="328" bestFit="1" customWidth="1"/>
    <col min="2125" max="2125" width="22.88671875" style="328" bestFit="1" customWidth="1"/>
    <col min="2126" max="2126" width="11.6640625" style="328" bestFit="1" customWidth="1"/>
    <col min="2127" max="2127" width="11.88671875" style="328" bestFit="1" customWidth="1"/>
    <col min="2128" max="2128" width="15.109375" style="328" bestFit="1" customWidth="1"/>
    <col min="2129" max="2129" width="15.33203125" style="328" bestFit="1" customWidth="1"/>
    <col min="2130" max="2130" width="19.5546875" style="328" bestFit="1" customWidth="1"/>
    <col min="2131" max="2131" width="21.5546875" style="328" bestFit="1" customWidth="1"/>
    <col min="2132" max="2132" width="18.88671875" style="328" bestFit="1" customWidth="1"/>
    <col min="2133" max="2133" width="8.6640625" style="328" bestFit="1" customWidth="1"/>
    <col min="2134" max="2134" width="8.88671875" style="328" bestFit="1" customWidth="1"/>
    <col min="2135" max="2135" width="13.109375" style="328" bestFit="1" customWidth="1"/>
    <col min="2136" max="2136" width="9.5546875" style="328" bestFit="1" customWidth="1"/>
    <col min="2137" max="2137" width="9.6640625" style="328" bestFit="1" customWidth="1"/>
    <col min="2138" max="2138" width="14" style="328" bestFit="1" customWidth="1"/>
    <col min="2139" max="2139" width="17" style="328" bestFit="1" customWidth="1"/>
    <col min="2140" max="2140" width="17.33203125" style="328" bestFit="1" customWidth="1"/>
    <col min="2141" max="2141" width="21.5546875" style="328" bestFit="1" customWidth="1"/>
    <col min="2142" max="2142" width="17.6640625" style="328" bestFit="1" customWidth="1"/>
    <col min="2143" max="2143" width="14.5546875" style="328" bestFit="1" customWidth="1"/>
    <col min="2144" max="2144" width="15.6640625" style="328" bestFit="1" customWidth="1"/>
    <col min="2145" max="2145" width="19.109375" style="328" bestFit="1" customWidth="1"/>
    <col min="2146" max="2146" width="12.44140625" style="328" bestFit="1" customWidth="1"/>
    <col min="2147" max="2148" width="14.88671875" style="328" bestFit="1" customWidth="1"/>
    <col min="2149" max="2149" width="14.44140625" style="328" bestFit="1" customWidth="1"/>
    <col min="2150" max="2150" width="23.109375" style="328" bestFit="1" customWidth="1"/>
    <col min="2151" max="2151" width="26" style="328" bestFit="1" customWidth="1"/>
    <col min="2152" max="2152" width="19.44140625" style="328" bestFit="1" customWidth="1"/>
    <col min="2153" max="2153" width="21.5546875" style="328" bestFit="1" customWidth="1"/>
    <col min="2154" max="2154" width="25.88671875" style="328" bestFit="1" customWidth="1"/>
    <col min="2155" max="2155" width="18.5546875" style="328" bestFit="1" customWidth="1"/>
    <col min="2156" max="2156" width="16.33203125" style="328" bestFit="1" customWidth="1"/>
    <col min="2157" max="2157" width="15.44140625" style="328" bestFit="1" customWidth="1"/>
    <col min="2158" max="2158" width="17.33203125" style="328" bestFit="1" customWidth="1"/>
    <col min="2159" max="2159" width="17.44140625" style="328" bestFit="1" customWidth="1"/>
    <col min="2160" max="2160" width="21.6640625" style="328" bestFit="1" customWidth="1"/>
    <col min="2161" max="2161" width="17.33203125" style="328" bestFit="1" customWidth="1"/>
    <col min="2162" max="2162" width="17.44140625" style="328" bestFit="1" customWidth="1"/>
    <col min="2163" max="2163" width="21.6640625" style="328" bestFit="1" customWidth="1"/>
    <col min="2164" max="2164" width="13.44140625" style="328" bestFit="1" customWidth="1"/>
    <col min="2165" max="2262" width="12" style="328" customWidth="1"/>
    <col min="2263" max="2263" width="17.109375" style="328" customWidth="1"/>
    <col min="2264" max="2304" width="13.88671875" style="328"/>
    <col min="2305" max="2305" width="2.5546875" style="328" customWidth="1"/>
    <col min="2306" max="2306" width="0" style="328" hidden="1" customWidth="1"/>
    <col min="2307" max="2307" width="64" style="328" customWidth="1"/>
    <col min="2308" max="2308" width="32.109375" style="328" customWidth="1"/>
    <col min="2309" max="2309" width="23.6640625" style="328" customWidth="1"/>
    <col min="2310" max="2315" width="19.5546875" style="328" customWidth="1"/>
    <col min="2316" max="2316" width="7.44140625" style="328" bestFit="1" customWidth="1"/>
    <col min="2317" max="2317" width="6.6640625" style="328" bestFit="1" customWidth="1"/>
    <col min="2318" max="2318" width="9.88671875" style="328" bestFit="1" customWidth="1"/>
    <col min="2319" max="2319" width="21.109375" style="328" bestFit="1" customWidth="1"/>
    <col min="2320" max="2320" width="16.44140625" style="328" bestFit="1" customWidth="1"/>
    <col min="2321" max="2321" width="7.33203125" style="328" bestFit="1" customWidth="1"/>
    <col min="2322" max="2322" width="9.33203125" style="328" bestFit="1" customWidth="1"/>
    <col min="2323" max="2323" width="17.88671875" style="328" bestFit="1" customWidth="1"/>
    <col min="2324" max="2324" width="6.6640625" style="328" bestFit="1" customWidth="1"/>
    <col min="2325" max="2325" width="19.109375" style="328" bestFit="1" customWidth="1"/>
    <col min="2326" max="2326" width="25.109375" style="328" bestFit="1" customWidth="1"/>
    <col min="2327" max="2327" width="21.44140625" style="328" bestFit="1" customWidth="1"/>
    <col min="2328" max="2328" width="19.6640625" style="328" bestFit="1" customWidth="1"/>
    <col min="2329" max="2329" width="14" style="328" bestFit="1" customWidth="1"/>
    <col min="2330" max="2330" width="13.109375" style="328" bestFit="1" customWidth="1"/>
    <col min="2331" max="2331" width="9.33203125" style="328" bestFit="1" customWidth="1"/>
    <col min="2332" max="2332" width="13.109375" style="328" bestFit="1" customWidth="1"/>
    <col min="2333" max="2333" width="7.44140625" style="328" bestFit="1" customWidth="1"/>
    <col min="2334" max="2334" width="19.44140625" style="328" bestFit="1" customWidth="1"/>
    <col min="2335" max="2335" width="20.88671875" style="328" bestFit="1" customWidth="1"/>
    <col min="2336" max="2336" width="19" style="328" bestFit="1" customWidth="1"/>
    <col min="2337" max="2337" width="25.88671875" style="328" bestFit="1" customWidth="1"/>
    <col min="2338" max="2338" width="14.5546875" style="328" bestFit="1" customWidth="1"/>
    <col min="2339" max="2339" width="14.44140625" style="328" bestFit="1" customWidth="1"/>
    <col min="2340" max="2340" width="27.33203125" style="328" bestFit="1" customWidth="1"/>
    <col min="2341" max="2341" width="11.5546875" style="328" bestFit="1" customWidth="1"/>
    <col min="2342" max="2342" width="6.33203125" style="328" bestFit="1" customWidth="1"/>
    <col min="2343" max="2343" width="7" style="328" bestFit="1" customWidth="1"/>
    <col min="2344" max="2344" width="23.88671875" style="328" bestFit="1" customWidth="1"/>
    <col min="2345" max="2345" width="12.88671875" style="328" bestFit="1" customWidth="1"/>
    <col min="2346" max="2346" width="11.33203125" style="328" bestFit="1" customWidth="1"/>
    <col min="2347" max="2347" width="15.33203125" style="328" bestFit="1" customWidth="1"/>
    <col min="2348" max="2348" width="21.109375" style="328" bestFit="1" customWidth="1"/>
    <col min="2349" max="2349" width="23.88671875" style="328" bestFit="1" customWidth="1"/>
    <col min="2350" max="2350" width="14.44140625" style="328" bestFit="1" customWidth="1"/>
    <col min="2351" max="2351" width="11.109375" style="328" bestFit="1" customWidth="1"/>
    <col min="2352" max="2352" width="15" style="328" bestFit="1" customWidth="1"/>
    <col min="2353" max="2353" width="11.6640625" style="328" bestFit="1" customWidth="1"/>
    <col min="2354" max="2354" width="23.5546875" style="328" bestFit="1" customWidth="1"/>
    <col min="2355" max="2355" width="22.109375" style="328" bestFit="1" customWidth="1"/>
    <col min="2356" max="2356" width="21" style="328" bestFit="1" customWidth="1"/>
    <col min="2357" max="2357" width="15.6640625" style="328" bestFit="1" customWidth="1"/>
    <col min="2358" max="2358" width="10.44140625" style="328" bestFit="1" customWidth="1"/>
    <col min="2359" max="2359" width="13.6640625" style="328" bestFit="1" customWidth="1"/>
    <col min="2360" max="2360" width="18" style="328" bestFit="1" customWidth="1"/>
    <col min="2361" max="2361" width="19.6640625" style="328" bestFit="1" customWidth="1"/>
    <col min="2362" max="2362" width="13.88671875" style="328"/>
    <col min="2363" max="2363" width="15.6640625" style="328" bestFit="1" customWidth="1"/>
    <col min="2364" max="2364" width="28.5546875" style="328" bestFit="1" customWidth="1"/>
    <col min="2365" max="2365" width="20.33203125" style="328" bestFit="1" customWidth="1"/>
    <col min="2366" max="2366" width="16" style="328" bestFit="1" customWidth="1"/>
    <col min="2367" max="2367" width="13.6640625" style="328" bestFit="1" customWidth="1"/>
    <col min="2368" max="2368" width="28.109375" style="328" bestFit="1" customWidth="1"/>
    <col min="2369" max="2369" width="15.88671875" style="328" bestFit="1" customWidth="1"/>
    <col min="2370" max="2370" width="26.33203125" style="328" bestFit="1" customWidth="1"/>
    <col min="2371" max="2371" width="13.109375" style="328" bestFit="1" customWidth="1"/>
    <col min="2372" max="2372" width="15" style="328" bestFit="1" customWidth="1"/>
    <col min="2373" max="2373" width="9" style="328" bestFit="1" customWidth="1"/>
    <col min="2374" max="2374" width="18" style="328" bestFit="1" customWidth="1"/>
    <col min="2375" max="2375" width="14.33203125" style="328" bestFit="1" customWidth="1"/>
    <col min="2376" max="2376" width="15.6640625" style="328" bestFit="1" customWidth="1"/>
    <col min="2377" max="2377" width="18.6640625" style="328" bestFit="1" customWidth="1"/>
    <col min="2378" max="2378" width="16.109375" style="328" bestFit="1" customWidth="1"/>
    <col min="2379" max="2379" width="23.5546875" style="328" bestFit="1" customWidth="1"/>
    <col min="2380" max="2380" width="23.88671875" style="328" bestFit="1" customWidth="1"/>
    <col min="2381" max="2381" width="22.88671875" style="328" bestFit="1" customWidth="1"/>
    <col min="2382" max="2382" width="11.6640625" style="328" bestFit="1" customWidth="1"/>
    <col min="2383" max="2383" width="11.88671875" style="328" bestFit="1" customWidth="1"/>
    <col min="2384" max="2384" width="15.109375" style="328" bestFit="1" customWidth="1"/>
    <col min="2385" max="2385" width="15.33203125" style="328" bestFit="1" customWidth="1"/>
    <col min="2386" max="2386" width="19.5546875" style="328" bestFit="1" customWidth="1"/>
    <col min="2387" max="2387" width="21.5546875" style="328" bestFit="1" customWidth="1"/>
    <col min="2388" max="2388" width="18.88671875" style="328" bestFit="1" customWidth="1"/>
    <col min="2389" max="2389" width="8.6640625" style="328" bestFit="1" customWidth="1"/>
    <col min="2390" max="2390" width="8.88671875" style="328" bestFit="1" customWidth="1"/>
    <col min="2391" max="2391" width="13.109375" style="328" bestFit="1" customWidth="1"/>
    <col min="2392" max="2392" width="9.5546875" style="328" bestFit="1" customWidth="1"/>
    <col min="2393" max="2393" width="9.6640625" style="328" bestFit="1" customWidth="1"/>
    <col min="2394" max="2394" width="14" style="328" bestFit="1" customWidth="1"/>
    <col min="2395" max="2395" width="17" style="328" bestFit="1" customWidth="1"/>
    <col min="2396" max="2396" width="17.33203125" style="328" bestFit="1" customWidth="1"/>
    <col min="2397" max="2397" width="21.5546875" style="328" bestFit="1" customWidth="1"/>
    <col min="2398" max="2398" width="17.6640625" style="328" bestFit="1" customWidth="1"/>
    <col min="2399" max="2399" width="14.5546875" style="328" bestFit="1" customWidth="1"/>
    <col min="2400" max="2400" width="15.6640625" style="328" bestFit="1" customWidth="1"/>
    <col min="2401" max="2401" width="19.109375" style="328" bestFit="1" customWidth="1"/>
    <col min="2402" max="2402" width="12.44140625" style="328" bestFit="1" customWidth="1"/>
    <col min="2403" max="2404" width="14.88671875" style="328" bestFit="1" customWidth="1"/>
    <col min="2405" max="2405" width="14.44140625" style="328" bestFit="1" customWidth="1"/>
    <col min="2406" max="2406" width="23.109375" style="328" bestFit="1" customWidth="1"/>
    <col min="2407" max="2407" width="26" style="328" bestFit="1" customWidth="1"/>
    <col min="2408" max="2408" width="19.44140625" style="328" bestFit="1" customWidth="1"/>
    <col min="2409" max="2409" width="21.5546875" style="328" bestFit="1" customWidth="1"/>
    <col min="2410" max="2410" width="25.88671875" style="328" bestFit="1" customWidth="1"/>
    <col min="2411" max="2411" width="18.5546875" style="328" bestFit="1" customWidth="1"/>
    <col min="2412" max="2412" width="16.33203125" style="328" bestFit="1" customWidth="1"/>
    <col min="2413" max="2413" width="15.44140625" style="328" bestFit="1" customWidth="1"/>
    <col min="2414" max="2414" width="17.33203125" style="328" bestFit="1" customWidth="1"/>
    <col min="2415" max="2415" width="17.44140625" style="328" bestFit="1" customWidth="1"/>
    <col min="2416" max="2416" width="21.6640625" style="328" bestFit="1" customWidth="1"/>
    <col min="2417" max="2417" width="17.33203125" style="328" bestFit="1" customWidth="1"/>
    <col min="2418" max="2418" width="17.44140625" style="328" bestFit="1" customWidth="1"/>
    <col min="2419" max="2419" width="21.6640625" style="328" bestFit="1" customWidth="1"/>
    <col min="2420" max="2420" width="13.44140625" style="328" bestFit="1" customWidth="1"/>
    <col min="2421" max="2518" width="12" style="328" customWidth="1"/>
    <col min="2519" max="2519" width="17.109375" style="328" customWidth="1"/>
    <col min="2520" max="2560" width="13.88671875" style="328"/>
    <col min="2561" max="2561" width="2.5546875" style="328" customWidth="1"/>
    <col min="2562" max="2562" width="0" style="328" hidden="1" customWidth="1"/>
    <col min="2563" max="2563" width="64" style="328" customWidth="1"/>
    <col min="2564" max="2564" width="32.109375" style="328" customWidth="1"/>
    <col min="2565" max="2565" width="23.6640625" style="328" customWidth="1"/>
    <col min="2566" max="2571" width="19.5546875" style="328" customWidth="1"/>
    <col min="2572" max="2572" width="7.44140625" style="328" bestFit="1" customWidth="1"/>
    <col min="2573" max="2573" width="6.6640625" style="328" bestFit="1" customWidth="1"/>
    <col min="2574" max="2574" width="9.88671875" style="328" bestFit="1" customWidth="1"/>
    <col min="2575" max="2575" width="21.109375" style="328" bestFit="1" customWidth="1"/>
    <col min="2576" max="2576" width="16.44140625" style="328" bestFit="1" customWidth="1"/>
    <col min="2577" max="2577" width="7.33203125" style="328" bestFit="1" customWidth="1"/>
    <col min="2578" max="2578" width="9.33203125" style="328" bestFit="1" customWidth="1"/>
    <col min="2579" max="2579" width="17.88671875" style="328" bestFit="1" customWidth="1"/>
    <col min="2580" max="2580" width="6.6640625" style="328" bestFit="1" customWidth="1"/>
    <col min="2581" max="2581" width="19.109375" style="328" bestFit="1" customWidth="1"/>
    <col min="2582" max="2582" width="25.109375" style="328" bestFit="1" customWidth="1"/>
    <col min="2583" max="2583" width="21.44140625" style="328" bestFit="1" customWidth="1"/>
    <col min="2584" max="2584" width="19.6640625" style="328" bestFit="1" customWidth="1"/>
    <col min="2585" max="2585" width="14" style="328" bestFit="1" customWidth="1"/>
    <col min="2586" max="2586" width="13.109375" style="328" bestFit="1" customWidth="1"/>
    <col min="2587" max="2587" width="9.33203125" style="328" bestFit="1" customWidth="1"/>
    <col min="2588" max="2588" width="13.109375" style="328" bestFit="1" customWidth="1"/>
    <col min="2589" max="2589" width="7.44140625" style="328" bestFit="1" customWidth="1"/>
    <col min="2590" max="2590" width="19.44140625" style="328" bestFit="1" customWidth="1"/>
    <col min="2591" max="2591" width="20.88671875" style="328" bestFit="1" customWidth="1"/>
    <col min="2592" max="2592" width="19" style="328" bestFit="1" customWidth="1"/>
    <col min="2593" max="2593" width="25.88671875" style="328" bestFit="1" customWidth="1"/>
    <col min="2594" max="2594" width="14.5546875" style="328" bestFit="1" customWidth="1"/>
    <col min="2595" max="2595" width="14.44140625" style="328" bestFit="1" customWidth="1"/>
    <col min="2596" max="2596" width="27.33203125" style="328" bestFit="1" customWidth="1"/>
    <col min="2597" max="2597" width="11.5546875" style="328" bestFit="1" customWidth="1"/>
    <col min="2598" max="2598" width="6.33203125" style="328" bestFit="1" customWidth="1"/>
    <col min="2599" max="2599" width="7" style="328" bestFit="1" customWidth="1"/>
    <col min="2600" max="2600" width="23.88671875" style="328" bestFit="1" customWidth="1"/>
    <col min="2601" max="2601" width="12.88671875" style="328" bestFit="1" customWidth="1"/>
    <col min="2602" max="2602" width="11.33203125" style="328" bestFit="1" customWidth="1"/>
    <col min="2603" max="2603" width="15.33203125" style="328" bestFit="1" customWidth="1"/>
    <col min="2604" max="2604" width="21.109375" style="328" bestFit="1" customWidth="1"/>
    <col min="2605" max="2605" width="23.88671875" style="328" bestFit="1" customWidth="1"/>
    <col min="2606" max="2606" width="14.44140625" style="328" bestFit="1" customWidth="1"/>
    <col min="2607" max="2607" width="11.109375" style="328" bestFit="1" customWidth="1"/>
    <col min="2608" max="2608" width="15" style="328" bestFit="1" customWidth="1"/>
    <col min="2609" max="2609" width="11.6640625" style="328" bestFit="1" customWidth="1"/>
    <col min="2610" max="2610" width="23.5546875" style="328" bestFit="1" customWidth="1"/>
    <col min="2611" max="2611" width="22.109375" style="328" bestFit="1" customWidth="1"/>
    <col min="2612" max="2612" width="21" style="328" bestFit="1" customWidth="1"/>
    <col min="2613" max="2613" width="15.6640625" style="328" bestFit="1" customWidth="1"/>
    <col min="2614" max="2614" width="10.44140625" style="328" bestFit="1" customWidth="1"/>
    <col min="2615" max="2615" width="13.6640625" style="328" bestFit="1" customWidth="1"/>
    <col min="2616" max="2616" width="18" style="328" bestFit="1" customWidth="1"/>
    <col min="2617" max="2617" width="19.6640625" style="328" bestFit="1" customWidth="1"/>
    <col min="2618" max="2618" width="13.88671875" style="328"/>
    <col min="2619" max="2619" width="15.6640625" style="328" bestFit="1" customWidth="1"/>
    <col min="2620" max="2620" width="28.5546875" style="328" bestFit="1" customWidth="1"/>
    <col min="2621" max="2621" width="20.33203125" style="328" bestFit="1" customWidth="1"/>
    <col min="2622" max="2622" width="16" style="328" bestFit="1" customWidth="1"/>
    <col min="2623" max="2623" width="13.6640625" style="328" bestFit="1" customWidth="1"/>
    <col min="2624" max="2624" width="28.109375" style="328" bestFit="1" customWidth="1"/>
    <col min="2625" max="2625" width="15.88671875" style="328" bestFit="1" customWidth="1"/>
    <col min="2626" max="2626" width="26.33203125" style="328" bestFit="1" customWidth="1"/>
    <col min="2627" max="2627" width="13.109375" style="328" bestFit="1" customWidth="1"/>
    <col min="2628" max="2628" width="15" style="328" bestFit="1" customWidth="1"/>
    <col min="2629" max="2629" width="9" style="328" bestFit="1" customWidth="1"/>
    <col min="2630" max="2630" width="18" style="328" bestFit="1" customWidth="1"/>
    <col min="2631" max="2631" width="14.33203125" style="328" bestFit="1" customWidth="1"/>
    <col min="2632" max="2632" width="15.6640625" style="328" bestFit="1" customWidth="1"/>
    <col min="2633" max="2633" width="18.6640625" style="328" bestFit="1" customWidth="1"/>
    <col min="2634" max="2634" width="16.109375" style="328" bestFit="1" customWidth="1"/>
    <col min="2635" max="2635" width="23.5546875" style="328" bestFit="1" customWidth="1"/>
    <col min="2636" max="2636" width="23.88671875" style="328" bestFit="1" customWidth="1"/>
    <col min="2637" max="2637" width="22.88671875" style="328" bestFit="1" customWidth="1"/>
    <col min="2638" max="2638" width="11.6640625" style="328" bestFit="1" customWidth="1"/>
    <col min="2639" max="2639" width="11.88671875" style="328" bestFit="1" customWidth="1"/>
    <col min="2640" max="2640" width="15.109375" style="328" bestFit="1" customWidth="1"/>
    <col min="2641" max="2641" width="15.33203125" style="328" bestFit="1" customWidth="1"/>
    <col min="2642" max="2642" width="19.5546875" style="328" bestFit="1" customWidth="1"/>
    <col min="2643" max="2643" width="21.5546875" style="328" bestFit="1" customWidth="1"/>
    <col min="2644" max="2644" width="18.88671875" style="328" bestFit="1" customWidth="1"/>
    <col min="2645" max="2645" width="8.6640625" style="328" bestFit="1" customWidth="1"/>
    <col min="2646" max="2646" width="8.88671875" style="328" bestFit="1" customWidth="1"/>
    <col min="2647" max="2647" width="13.109375" style="328" bestFit="1" customWidth="1"/>
    <col min="2648" max="2648" width="9.5546875" style="328" bestFit="1" customWidth="1"/>
    <col min="2649" max="2649" width="9.6640625" style="328" bestFit="1" customWidth="1"/>
    <col min="2650" max="2650" width="14" style="328" bestFit="1" customWidth="1"/>
    <col min="2651" max="2651" width="17" style="328" bestFit="1" customWidth="1"/>
    <col min="2652" max="2652" width="17.33203125" style="328" bestFit="1" customWidth="1"/>
    <col min="2653" max="2653" width="21.5546875" style="328" bestFit="1" customWidth="1"/>
    <col min="2654" max="2654" width="17.6640625" style="328" bestFit="1" customWidth="1"/>
    <col min="2655" max="2655" width="14.5546875" style="328" bestFit="1" customWidth="1"/>
    <col min="2656" max="2656" width="15.6640625" style="328" bestFit="1" customWidth="1"/>
    <col min="2657" max="2657" width="19.109375" style="328" bestFit="1" customWidth="1"/>
    <col min="2658" max="2658" width="12.44140625" style="328" bestFit="1" customWidth="1"/>
    <col min="2659" max="2660" width="14.88671875" style="328" bestFit="1" customWidth="1"/>
    <col min="2661" max="2661" width="14.44140625" style="328" bestFit="1" customWidth="1"/>
    <col min="2662" max="2662" width="23.109375" style="328" bestFit="1" customWidth="1"/>
    <col min="2663" max="2663" width="26" style="328" bestFit="1" customWidth="1"/>
    <col min="2664" max="2664" width="19.44140625" style="328" bestFit="1" customWidth="1"/>
    <col min="2665" max="2665" width="21.5546875" style="328" bestFit="1" customWidth="1"/>
    <col min="2666" max="2666" width="25.88671875" style="328" bestFit="1" customWidth="1"/>
    <col min="2667" max="2667" width="18.5546875" style="328" bestFit="1" customWidth="1"/>
    <col min="2668" max="2668" width="16.33203125" style="328" bestFit="1" customWidth="1"/>
    <col min="2669" max="2669" width="15.44140625" style="328" bestFit="1" customWidth="1"/>
    <col min="2670" max="2670" width="17.33203125" style="328" bestFit="1" customWidth="1"/>
    <col min="2671" max="2671" width="17.44140625" style="328" bestFit="1" customWidth="1"/>
    <col min="2672" max="2672" width="21.6640625" style="328" bestFit="1" customWidth="1"/>
    <col min="2673" max="2673" width="17.33203125" style="328" bestFit="1" customWidth="1"/>
    <col min="2674" max="2674" width="17.44140625" style="328" bestFit="1" customWidth="1"/>
    <col min="2675" max="2675" width="21.6640625" style="328" bestFit="1" customWidth="1"/>
    <col min="2676" max="2676" width="13.44140625" style="328" bestFit="1" customWidth="1"/>
    <col min="2677" max="2774" width="12" style="328" customWidth="1"/>
    <col min="2775" max="2775" width="17.109375" style="328" customWidth="1"/>
    <col min="2776" max="2816" width="13.88671875" style="328"/>
    <col min="2817" max="2817" width="2.5546875" style="328" customWidth="1"/>
    <col min="2818" max="2818" width="0" style="328" hidden="1" customWidth="1"/>
    <col min="2819" max="2819" width="64" style="328" customWidth="1"/>
    <col min="2820" max="2820" width="32.109375" style="328" customWidth="1"/>
    <col min="2821" max="2821" width="23.6640625" style="328" customWidth="1"/>
    <col min="2822" max="2827" width="19.5546875" style="328" customWidth="1"/>
    <col min="2828" max="2828" width="7.44140625" style="328" bestFit="1" customWidth="1"/>
    <col min="2829" max="2829" width="6.6640625" style="328" bestFit="1" customWidth="1"/>
    <col min="2830" max="2830" width="9.88671875" style="328" bestFit="1" customWidth="1"/>
    <col min="2831" max="2831" width="21.109375" style="328" bestFit="1" customWidth="1"/>
    <col min="2832" max="2832" width="16.44140625" style="328" bestFit="1" customWidth="1"/>
    <col min="2833" max="2833" width="7.33203125" style="328" bestFit="1" customWidth="1"/>
    <col min="2834" max="2834" width="9.33203125" style="328" bestFit="1" customWidth="1"/>
    <col min="2835" max="2835" width="17.88671875" style="328" bestFit="1" customWidth="1"/>
    <col min="2836" max="2836" width="6.6640625" style="328" bestFit="1" customWidth="1"/>
    <col min="2837" max="2837" width="19.109375" style="328" bestFit="1" customWidth="1"/>
    <col min="2838" max="2838" width="25.109375" style="328" bestFit="1" customWidth="1"/>
    <col min="2839" max="2839" width="21.44140625" style="328" bestFit="1" customWidth="1"/>
    <col min="2840" max="2840" width="19.6640625" style="328" bestFit="1" customWidth="1"/>
    <col min="2841" max="2841" width="14" style="328" bestFit="1" customWidth="1"/>
    <col min="2842" max="2842" width="13.109375" style="328" bestFit="1" customWidth="1"/>
    <col min="2843" max="2843" width="9.33203125" style="328" bestFit="1" customWidth="1"/>
    <col min="2844" max="2844" width="13.109375" style="328" bestFit="1" customWidth="1"/>
    <col min="2845" max="2845" width="7.44140625" style="328" bestFit="1" customWidth="1"/>
    <col min="2846" max="2846" width="19.44140625" style="328" bestFit="1" customWidth="1"/>
    <col min="2847" max="2847" width="20.88671875" style="328" bestFit="1" customWidth="1"/>
    <col min="2848" max="2848" width="19" style="328" bestFit="1" customWidth="1"/>
    <col min="2849" max="2849" width="25.88671875" style="328" bestFit="1" customWidth="1"/>
    <col min="2850" max="2850" width="14.5546875" style="328" bestFit="1" customWidth="1"/>
    <col min="2851" max="2851" width="14.44140625" style="328" bestFit="1" customWidth="1"/>
    <col min="2852" max="2852" width="27.33203125" style="328" bestFit="1" customWidth="1"/>
    <col min="2853" max="2853" width="11.5546875" style="328" bestFit="1" customWidth="1"/>
    <col min="2854" max="2854" width="6.33203125" style="328" bestFit="1" customWidth="1"/>
    <col min="2855" max="2855" width="7" style="328" bestFit="1" customWidth="1"/>
    <col min="2856" max="2856" width="23.88671875" style="328" bestFit="1" customWidth="1"/>
    <col min="2857" max="2857" width="12.88671875" style="328" bestFit="1" customWidth="1"/>
    <col min="2858" max="2858" width="11.33203125" style="328" bestFit="1" customWidth="1"/>
    <col min="2859" max="2859" width="15.33203125" style="328" bestFit="1" customWidth="1"/>
    <col min="2860" max="2860" width="21.109375" style="328" bestFit="1" customWidth="1"/>
    <col min="2861" max="2861" width="23.88671875" style="328" bestFit="1" customWidth="1"/>
    <col min="2862" max="2862" width="14.44140625" style="328" bestFit="1" customWidth="1"/>
    <col min="2863" max="2863" width="11.109375" style="328" bestFit="1" customWidth="1"/>
    <col min="2864" max="2864" width="15" style="328" bestFit="1" customWidth="1"/>
    <col min="2865" max="2865" width="11.6640625" style="328" bestFit="1" customWidth="1"/>
    <col min="2866" max="2866" width="23.5546875" style="328" bestFit="1" customWidth="1"/>
    <col min="2867" max="2867" width="22.109375" style="328" bestFit="1" customWidth="1"/>
    <col min="2868" max="2868" width="21" style="328" bestFit="1" customWidth="1"/>
    <col min="2869" max="2869" width="15.6640625" style="328" bestFit="1" customWidth="1"/>
    <col min="2870" max="2870" width="10.44140625" style="328" bestFit="1" customWidth="1"/>
    <col min="2871" max="2871" width="13.6640625" style="328" bestFit="1" customWidth="1"/>
    <col min="2872" max="2872" width="18" style="328" bestFit="1" customWidth="1"/>
    <col min="2873" max="2873" width="19.6640625" style="328" bestFit="1" customWidth="1"/>
    <col min="2874" max="2874" width="13.88671875" style="328"/>
    <col min="2875" max="2875" width="15.6640625" style="328" bestFit="1" customWidth="1"/>
    <col min="2876" max="2876" width="28.5546875" style="328" bestFit="1" customWidth="1"/>
    <col min="2877" max="2877" width="20.33203125" style="328" bestFit="1" customWidth="1"/>
    <col min="2878" max="2878" width="16" style="328" bestFit="1" customWidth="1"/>
    <col min="2879" max="2879" width="13.6640625" style="328" bestFit="1" customWidth="1"/>
    <col min="2880" max="2880" width="28.109375" style="328" bestFit="1" customWidth="1"/>
    <col min="2881" max="2881" width="15.88671875" style="328" bestFit="1" customWidth="1"/>
    <col min="2882" max="2882" width="26.33203125" style="328" bestFit="1" customWidth="1"/>
    <col min="2883" max="2883" width="13.109375" style="328" bestFit="1" customWidth="1"/>
    <col min="2884" max="2884" width="15" style="328" bestFit="1" customWidth="1"/>
    <col min="2885" max="2885" width="9" style="328" bestFit="1" customWidth="1"/>
    <col min="2886" max="2886" width="18" style="328" bestFit="1" customWidth="1"/>
    <col min="2887" max="2887" width="14.33203125" style="328" bestFit="1" customWidth="1"/>
    <col min="2888" max="2888" width="15.6640625" style="328" bestFit="1" customWidth="1"/>
    <col min="2889" max="2889" width="18.6640625" style="328" bestFit="1" customWidth="1"/>
    <col min="2890" max="2890" width="16.109375" style="328" bestFit="1" customWidth="1"/>
    <col min="2891" max="2891" width="23.5546875" style="328" bestFit="1" customWidth="1"/>
    <col min="2892" max="2892" width="23.88671875" style="328" bestFit="1" customWidth="1"/>
    <col min="2893" max="2893" width="22.88671875" style="328" bestFit="1" customWidth="1"/>
    <col min="2894" max="2894" width="11.6640625" style="328" bestFit="1" customWidth="1"/>
    <col min="2895" max="2895" width="11.88671875" style="328" bestFit="1" customWidth="1"/>
    <col min="2896" max="2896" width="15.109375" style="328" bestFit="1" customWidth="1"/>
    <col min="2897" max="2897" width="15.33203125" style="328" bestFit="1" customWidth="1"/>
    <col min="2898" max="2898" width="19.5546875" style="328" bestFit="1" customWidth="1"/>
    <col min="2899" max="2899" width="21.5546875" style="328" bestFit="1" customWidth="1"/>
    <col min="2900" max="2900" width="18.88671875" style="328" bestFit="1" customWidth="1"/>
    <col min="2901" max="2901" width="8.6640625" style="328" bestFit="1" customWidth="1"/>
    <col min="2902" max="2902" width="8.88671875" style="328" bestFit="1" customWidth="1"/>
    <col min="2903" max="2903" width="13.109375" style="328" bestFit="1" customWidth="1"/>
    <col min="2904" max="2904" width="9.5546875" style="328" bestFit="1" customWidth="1"/>
    <col min="2905" max="2905" width="9.6640625" style="328" bestFit="1" customWidth="1"/>
    <col min="2906" max="2906" width="14" style="328" bestFit="1" customWidth="1"/>
    <col min="2907" max="2907" width="17" style="328" bestFit="1" customWidth="1"/>
    <col min="2908" max="2908" width="17.33203125" style="328" bestFit="1" customWidth="1"/>
    <col min="2909" max="2909" width="21.5546875" style="328" bestFit="1" customWidth="1"/>
    <col min="2910" max="2910" width="17.6640625" style="328" bestFit="1" customWidth="1"/>
    <col min="2911" max="2911" width="14.5546875" style="328" bestFit="1" customWidth="1"/>
    <col min="2912" max="2912" width="15.6640625" style="328" bestFit="1" customWidth="1"/>
    <col min="2913" max="2913" width="19.109375" style="328" bestFit="1" customWidth="1"/>
    <col min="2914" max="2914" width="12.44140625" style="328" bestFit="1" customWidth="1"/>
    <col min="2915" max="2916" width="14.88671875" style="328" bestFit="1" customWidth="1"/>
    <col min="2917" max="2917" width="14.44140625" style="328" bestFit="1" customWidth="1"/>
    <col min="2918" max="2918" width="23.109375" style="328" bestFit="1" customWidth="1"/>
    <col min="2919" max="2919" width="26" style="328" bestFit="1" customWidth="1"/>
    <col min="2920" max="2920" width="19.44140625" style="328" bestFit="1" customWidth="1"/>
    <col min="2921" max="2921" width="21.5546875" style="328" bestFit="1" customWidth="1"/>
    <col min="2922" max="2922" width="25.88671875" style="328" bestFit="1" customWidth="1"/>
    <col min="2923" max="2923" width="18.5546875" style="328" bestFit="1" customWidth="1"/>
    <col min="2924" max="2924" width="16.33203125" style="328" bestFit="1" customWidth="1"/>
    <col min="2925" max="2925" width="15.44140625" style="328" bestFit="1" customWidth="1"/>
    <col min="2926" max="2926" width="17.33203125" style="328" bestFit="1" customWidth="1"/>
    <col min="2927" max="2927" width="17.44140625" style="328" bestFit="1" customWidth="1"/>
    <col min="2928" max="2928" width="21.6640625" style="328" bestFit="1" customWidth="1"/>
    <col min="2929" max="2929" width="17.33203125" style="328" bestFit="1" customWidth="1"/>
    <col min="2930" max="2930" width="17.44140625" style="328" bestFit="1" customWidth="1"/>
    <col min="2931" max="2931" width="21.6640625" style="328" bestFit="1" customWidth="1"/>
    <col min="2932" max="2932" width="13.44140625" style="328" bestFit="1" customWidth="1"/>
    <col min="2933" max="3030" width="12" style="328" customWidth="1"/>
    <col min="3031" max="3031" width="17.109375" style="328" customWidth="1"/>
    <col min="3032" max="3072" width="13.88671875" style="328"/>
    <col min="3073" max="3073" width="2.5546875" style="328" customWidth="1"/>
    <col min="3074" max="3074" width="0" style="328" hidden="1" customWidth="1"/>
    <col min="3075" max="3075" width="64" style="328" customWidth="1"/>
    <col min="3076" max="3076" width="32.109375" style="328" customWidth="1"/>
    <col min="3077" max="3077" width="23.6640625" style="328" customWidth="1"/>
    <col min="3078" max="3083" width="19.5546875" style="328" customWidth="1"/>
    <col min="3084" max="3084" width="7.44140625" style="328" bestFit="1" customWidth="1"/>
    <col min="3085" max="3085" width="6.6640625" style="328" bestFit="1" customWidth="1"/>
    <col min="3086" max="3086" width="9.88671875" style="328" bestFit="1" customWidth="1"/>
    <col min="3087" max="3087" width="21.109375" style="328" bestFit="1" customWidth="1"/>
    <col min="3088" max="3088" width="16.44140625" style="328" bestFit="1" customWidth="1"/>
    <col min="3089" max="3089" width="7.33203125" style="328" bestFit="1" customWidth="1"/>
    <col min="3090" max="3090" width="9.33203125" style="328" bestFit="1" customWidth="1"/>
    <col min="3091" max="3091" width="17.88671875" style="328" bestFit="1" customWidth="1"/>
    <col min="3092" max="3092" width="6.6640625" style="328" bestFit="1" customWidth="1"/>
    <col min="3093" max="3093" width="19.109375" style="328" bestFit="1" customWidth="1"/>
    <col min="3094" max="3094" width="25.109375" style="328" bestFit="1" customWidth="1"/>
    <col min="3095" max="3095" width="21.44140625" style="328" bestFit="1" customWidth="1"/>
    <col min="3096" max="3096" width="19.6640625" style="328" bestFit="1" customWidth="1"/>
    <col min="3097" max="3097" width="14" style="328" bestFit="1" customWidth="1"/>
    <col min="3098" max="3098" width="13.109375" style="328" bestFit="1" customWidth="1"/>
    <col min="3099" max="3099" width="9.33203125" style="328" bestFit="1" customWidth="1"/>
    <col min="3100" max="3100" width="13.109375" style="328" bestFit="1" customWidth="1"/>
    <col min="3101" max="3101" width="7.44140625" style="328" bestFit="1" customWidth="1"/>
    <col min="3102" max="3102" width="19.44140625" style="328" bestFit="1" customWidth="1"/>
    <col min="3103" max="3103" width="20.88671875" style="328" bestFit="1" customWidth="1"/>
    <col min="3104" max="3104" width="19" style="328" bestFit="1" customWidth="1"/>
    <col min="3105" max="3105" width="25.88671875" style="328" bestFit="1" customWidth="1"/>
    <col min="3106" max="3106" width="14.5546875" style="328" bestFit="1" customWidth="1"/>
    <col min="3107" max="3107" width="14.44140625" style="328" bestFit="1" customWidth="1"/>
    <col min="3108" max="3108" width="27.33203125" style="328" bestFit="1" customWidth="1"/>
    <col min="3109" max="3109" width="11.5546875" style="328" bestFit="1" customWidth="1"/>
    <col min="3110" max="3110" width="6.33203125" style="328" bestFit="1" customWidth="1"/>
    <col min="3111" max="3111" width="7" style="328" bestFit="1" customWidth="1"/>
    <col min="3112" max="3112" width="23.88671875" style="328" bestFit="1" customWidth="1"/>
    <col min="3113" max="3113" width="12.88671875" style="328" bestFit="1" customWidth="1"/>
    <col min="3114" max="3114" width="11.33203125" style="328" bestFit="1" customWidth="1"/>
    <col min="3115" max="3115" width="15.33203125" style="328" bestFit="1" customWidth="1"/>
    <col min="3116" max="3116" width="21.109375" style="328" bestFit="1" customWidth="1"/>
    <col min="3117" max="3117" width="23.88671875" style="328" bestFit="1" customWidth="1"/>
    <col min="3118" max="3118" width="14.44140625" style="328" bestFit="1" customWidth="1"/>
    <col min="3119" max="3119" width="11.109375" style="328" bestFit="1" customWidth="1"/>
    <col min="3120" max="3120" width="15" style="328" bestFit="1" customWidth="1"/>
    <col min="3121" max="3121" width="11.6640625" style="328" bestFit="1" customWidth="1"/>
    <col min="3122" max="3122" width="23.5546875" style="328" bestFit="1" customWidth="1"/>
    <col min="3123" max="3123" width="22.109375" style="328" bestFit="1" customWidth="1"/>
    <col min="3124" max="3124" width="21" style="328" bestFit="1" customWidth="1"/>
    <col min="3125" max="3125" width="15.6640625" style="328" bestFit="1" customWidth="1"/>
    <col min="3126" max="3126" width="10.44140625" style="328" bestFit="1" customWidth="1"/>
    <col min="3127" max="3127" width="13.6640625" style="328" bestFit="1" customWidth="1"/>
    <col min="3128" max="3128" width="18" style="328" bestFit="1" customWidth="1"/>
    <col min="3129" max="3129" width="19.6640625" style="328" bestFit="1" customWidth="1"/>
    <col min="3130" max="3130" width="13.88671875" style="328"/>
    <col min="3131" max="3131" width="15.6640625" style="328" bestFit="1" customWidth="1"/>
    <col min="3132" max="3132" width="28.5546875" style="328" bestFit="1" customWidth="1"/>
    <col min="3133" max="3133" width="20.33203125" style="328" bestFit="1" customWidth="1"/>
    <col min="3134" max="3134" width="16" style="328" bestFit="1" customWidth="1"/>
    <col min="3135" max="3135" width="13.6640625" style="328" bestFit="1" customWidth="1"/>
    <col min="3136" max="3136" width="28.109375" style="328" bestFit="1" customWidth="1"/>
    <col min="3137" max="3137" width="15.88671875" style="328" bestFit="1" customWidth="1"/>
    <col min="3138" max="3138" width="26.33203125" style="328" bestFit="1" customWidth="1"/>
    <col min="3139" max="3139" width="13.109375" style="328" bestFit="1" customWidth="1"/>
    <col min="3140" max="3140" width="15" style="328" bestFit="1" customWidth="1"/>
    <col min="3141" max="3141" width="9" style="328" bestFit="1" customWidth="1"/>
    <col min="3142" max="3142" width="18" style="328" bestFit="1" customWidth="1"/>
    <col min="3143" max="3143" width="14.33203125" style="328" bestFit="1" customWidth="1"/>
    <col min="3144" max="3144" width="15.6640625" style="328" bestFit="1" customWidth="1"/>
    <col min="3145" max="3145" width="18.6640625" style="328" bestFit="1" customWidth="1"/>
    <col min="3146" max="3146" width="16.109375" style="328" bestFit="1" customWidth="1"/>
    <col min="3147" max="3147" width="23.5546875" style="328" bestFit="1" customWidth="1"/>
    <col min="3148" max="3148" width="23.88671875" style="328" bestFit="1" customWidth="1"/>
    <col min="3149" max="3149" width="22.88671875" style="328" bestFit="1" customWidth="1"/>
    <col min="3150" max="3150" width="11.6640625" style="328" bestFit="1" customWidth="1"/>
    <col min="3151" max="3151" width="11.88671875" style="328" bestFit="1" customWidth="1"/>
    <col min="3152" max="3152" width="15.109375" style="328" bestFit="1" customWidth="1"/>
    <col min="3153" max="3153" width="15.33203125" style="328" bestFit="1" customWidth="1"/>
    <col min="3154" max="3154" width="19.5546875" style="328" bestFit="1" customWidth="1"/>
    <col min="3155" max="3155" width="21.5546875" style="328" bestFit="1" customWidth="1"/>
    <col min="3156" max="3156" width="18.88671875" style="328" bestFit="1" customWidth="1"/>
    <col min="3157" max="3157" width="8.6640625" style="328" bestFit="1" customWidth="1"/>
    <col min="3158" max="3158" width="8.88671875" style="328" bestFit="1" customWidth="1"/>
    <col min="3159" max="3159" width="13.109375" style="328" bestFit="1" customWidth="1"/>
    <col min="3160" max="3160" width="9.5546875" style="328" bestFit="1" customWidth="1"/>
    <col min="3161" max="3161" width="9.6640625" style="328" bestFit="1" customWidth="1"/>
    <col min="3162" max="3162" width="14" style="328" bestFit="1" customWidth="1"/>
    <col min="3163" max="3163" width="17" style="328" bestFit="1" customWidth="1"/>
    <col min="3164" max="3164" width="17.33203125" style="328" bestFit="1" customWidth="1"/>
    <col min="3165" max="3165" width="21.5546875" style="328" bestFit="1" customWidth="1"/>
    <col min="3166" max="3166" width="17.6640625" style="328" bestFit="1" customWidth="1"/>
    <col min="3167" max="3167" width="14.5546875" style="328" bestFit="1" customWidth="1"/>
    <col min="3168" max="3168" width="15.6640625" style="328" bestFit="1" customWidth="1"/>
    <col min="3169" max="3169" width="19.109375" style="328" bestFit="1" customWidth="1"/>
    <col min="3170" max="3170" width="12.44140625" style="328" bestFit="1" customWidth="1"/>
    <col min="3171" max="3172" width="14.88671875" style="328" bestFit="1" customWidth="1"/>
    <col min="3173" max="3173" width="14.44140625" style="328" bestFit="1" customWidth="1"/>
    <col min="3174" max="3174" width="23.109375" style="328" bestFit="1" customWidth="1"/>
    <col min="3175" max="3175" width="26" style="328" bestFit="1" customWidth="1"/>
    <col min="3176" max="3176" width="19.44140625" style="328" bestFit="1" customWidth="1"/>
    <col min="3177" max="3177" width="21.5546875" style="328" bestFit="1" customWidth="1"/>
    <col min="3178" max="3178" width="25.88671875" style="328" bestFit="1" customWidth="1"/>
    <col min="3179" max="3179" width="18.5546875" style="328" bestFit="1" customWidth="1"/>
    <col min="3180" max="3180" width="16.33203125" style="328" bestFit="1" customWidth="1"/>
    <col min="3181" max="3181" width="15.44140625" style="328" bestFit="1" customWidth="1"/>
    <col min="3182" max="3182" width="17.33203125" style="328" bestFit="1" customWidth="1"/>
    <col min="3183" max="3183" width="17.44140625" style="328" bestFit="1" customWidth="1"/>
    <col min="3184" max="3184" width="21.6640625" style="328" bestFit="1" customWidth="1"/>
    <col min="3185" max="3185" width="17.33203125" style="328" bestFit="1" customWidth="1"/>
    <col min="3186" max="3186" width="17.44140625" style="328" bestFit="1" customWidth="1"/>
    <col min="3187" max="3187" width="21.6640625" style="328" bestFit="1" customWidth="1"/>
    <col min="3188" max="3188" width="13.44140625" style="328" bestFit="1" customWidth="1"/>
    <col min="3189" max="3286" width="12" style="328" customWidth="1"/>
    <col min="3287" max="3287" width="17.109375" style="328" customWidth="1"/>
    <col min="3288" max="3328" width="13.88671875" style="328"/>
    <col min="3329" max="3329" width="2.5546875" style="328" customWidth="1"/>
    <col min="3330" max="3330" width="0" style="328" hidden="1" customWidth="1"/>
    <col min="3331" max="3331" width="64" style="328" customWidth="1"/>
    <col min="3332" max="3332" width="32.109375" style="328" customWidth="1"/>
    <col min="3333" max="3333" width="23.6640625" style="328" customWidth="1"/>
    <col min="3334" max="3339" width="19.5546875" style="328" customWidth="1"/>
    <col min="3340" max="3340" width="7.44140625" style="328" bestFit="1" customWidth="1"/>
    <col min="3341" max="3341" width="6.6640625" style="328" bestFit="1" customWidth="1"/>
    <col min="3342" max="3342" width="9.88671875" style="328" bestFit="1" customWidth="1"/>
    <col min="3343" max="3343" width="21.109375" style="328" bestFit="1" customWidth="1"/>
    <col min="3344" max="3344" width="16.44140625" style="328" bestFit="1" customWidth="1"/>
    <col min="3345" max="3345" width="7.33203125" style="328" bestFit="1" customWidth="1"/>
    <col min="3346" max="3346" width="9.33203125" style="328" bestFit="1" customWidth="1"/>
    <col min="3347" max="3347" width="17.88671875" style="328" bestFit="1" customWidth="1"/>
    <col min="3348" max="3348" width="6.6640625" style="328" bestFit="1" customWidth="1"/>
    <col min="3349" max="3349" width="19.109375" style="328" bestFit="1" customWidth="1"/>
    <col min="3350" max="3350" width="25.109375" style="328" bestFit="1" customWidth="1"/>
    <col min="3351" max="3351" width="21.44140625" style="328" bestFit="1" customWidth="1"/>
    <col min="3352" max="3352" width="19.6640625" style="328" bestFit="1" customWidth="1"/>
    <col min="3353" max="3353" width="14" style="328" bestFit="1" customWidth="1"/>
    <col min="3354" max="3354" width="13.109375" style="328" bestFit="1" customWidth="1"/>
    <col min="3355" max="3355" width="9.33203125" style="328" bestFit="1" customWidth="1"/>
    <col min="3356" max="3356" width="13.109375" style="328" bestFit="1" customWidth="1"/>
    <col min="3357" max="3357" width="7.44140625" style="328" bestFit="1" customWidth="1"/>
    <col min="3358" max="3358" width="19.44140625" style="328" bestFit="1" customWidth="1"/>
    <col min="3359" max="3359" width="20.88671875" style="328" bestFit="1" customWidth="1"/>
    <col min="3360" max="3360" width="19" style="328" bestFit="1" customWidth="1"/>
    <col min="3361" max="3361" width="25.88671875" style="328" bestFit="1" customWidth="1"/>
    <col min="3362" max="3362" width="14.5546875" style="328" bestFit="1" customWidth="1"/>
    <col min="3363" max="3363" width="14.44140625" style="328" bestFit="1" customWidth="1"/>
    <col min="3364" max="3364" width="27.33203125" style="328" bestFit="1" customWidth="1"/>
    <col min="3365" max="3365" width="11.5546875" style="328" bestFit="1" customWidth="1"/>
    <col min="3366" max="3366" width="6.33203125" style="328" bestFit="1" customWidth="1"/>
    <col min="3367" max="3367" width="7" style="328" bestFit="1" customWidth="1"/>
    <col min="3368" max="3368" width="23.88671875" style="328" bestFit="1" customWidth="1"/>
    <col min="3369" max="3369" width="12.88671875" style="328" bestFit="1" customWidth="1"/>
    <col min="3370" max="3370" width="11.33203125" style="328" bestFit="1" customWidth="1"/>
    <col min="3371" max="3371" width="15.33203125" style="328" bestFit="1" customWidth="1"/>
    <col min="3372" max="3372" width="21.109375" style="328" bestFit="1" customWidth="1"/>
    <col min="3373" max="3373" width="23.88671875" style="328" bestFit="1" customWidth="1"/>
    <col min="3374" max="3374" width="14.44140625" style="328" bestFit="1" customWidth="1"/>
    <col min="3375" max="3375" width="11.109375" style="328" bestFit="1" customWidth="1"/>
    <col min="3376" max="3376" width="15" style="328" bestFit="1" customWidth="1"/>
    <col min="3377" max="3377" width="11.6640625" style="328" bestFit="1" customWidth="1"/>
    <col min="3378" max="3378" width="23.5546875" style="328" bestFit="1" customWidth="1"/>
    <col min="3379" max="3379" width="22.109375" style="328" bestFit="1" customWidth="1"/>
    <col min="3380" max="3380" width="21" style="328" bestFit="1" customWidth="1"/>
    <col min="3381" max="3381" width="15.6640625" style="328" bestFit="1" customWidth="1"/>
    <col min="3382" max="3382" width="10.44140625" style="328" bestFit="1" customWidth="1"/>
    <col min="3383" max="3383" width="13.6640625" style="328" bestFit="1" customWidth="1"/>
    <col min="3384" max="3384" width="18" style="328" bestFit="1" customWidth="1"/>
    <col min="3385" max="3385" width="19.6640625" style="328" bestFit="1" customWidth="1"/>
    <col min="3386" max="3386" width="13.88671875" style="328"/>
    <col min="3387" max="3387" width="15.6640625" style="328" bestFit="1" customWidth="1"/>
    <col min="3388" max="3388" width="28.5546875" style="328" bestFit="1" customWidth="1"/>
    <col min="3389" max="3389" width="20.33203125" style="328" bestFit="1" customWidth="1"/>
    <col min="3390" max="3390" width="16" style="328" bestFit="1" customWidth="1"/>
    <col min="3391" max="3391" width="13.6640625" style="328" bestFit="1" customWidth="1"/>
    <col min="3392" max="3392" width="28.109375" style="328" bestFit="1" customWidth="1"/>
    <col min="3393" max="3393" width="15.88671875" style="328" bestFit="1" customWidth="1"/>
    <col min="3394" max="3394" width="26.33203125" style="328" bestFit="1" customWidth="1"/>
    <col min="3395" max="3395" width="13.109375" style="328" bestFit="1" customWidth="1"/>
    <col min="3396" max="3396" width="15" style="328" bestFit="1" customWidth="1"/>
    <col min="3397" max="3397" width="9" style="328" bestFit="1" customWidth="1"/>
    <col min="3398" max="3398" width="18" style="328" bestFit="1" customWidth="1"/>
    <col min="3399" max="3399" width="14.33203125" style="328" bestFit="1" customWidth="1"/>
    <col min="3400" max="3400" width="15.6640625" style="328" bestFit="1" customWidth="1"/>
    <col min="3401" max="3401" width="18.6640625" style="328" bestFit="1" customWidth="1"/>
    <col min="3402" max="3402" width="16.109375" style="328" bestFit="1" customWidth="1"/>
    <col min="3403" max="3403" width="23.5546875" style="328" bestFit="1" customWidth="1"/>
    <col min="3404" max="3404" width="23.88671875" style="328" bestFit="1" customWidth="1"/>
    <col min="3405" max="3405" width="22.88671875" style="328" bestFit="1" customWidth="1"/>
    <col min="3406" max="3406" width="11.6640625" style="328" bestFit="1" customWidth="1"/>
    <col min="3407" max="3407" width="11.88671875" style="328" bestFit="1" customWidth="1"/>
    <col min="3408" max="3408" width="15.109375" style="328" bestFit="1" customWidth="1"/>
    <col min="3409" max="3409" width="15.33203125" style="328" bestFit="1" customWidth="1"/>
    <col min="3410" max="3410" width="19.5546875" style="328" bestFit="1" customWidth="1"/>
    <col min="3411" max="3411" width="21.5546875" style="328" bestFit="1" customWidth="1"/>
    <col min="3412" max="3412" width="18.88671875" style="328" bestFit="1" customWidth="1"/>
    <col min="3413" max="3413" width="8.6640625" style="328" bestFit="1" customWidth="1"/>
    <col min="3414" max="3414" width="8.88671875" style="328" bestFit="1" customWidth="1"/>
    <col min="3415" max="3415" width="13.109375" style="328" bestFit="1" customWidth="1"/>
    <col min="3416" max="3416" width="9.5546875" style="328" bestFit="1" customWidth="1"/>
    <col min="3417" max="3417" width="9.6640625" style="328" bestFit="1" customWidth="1"/>
    <col min="3418" max="3418" width="14" style="328" bestFit="1" customWidth="1"/>
    <col min="3419" max="3419" width="17" style="328" bestFit="1" customWidth="1"/>
    <col min="3420" max="3420" width="17.33203125" style="328" bestFit="1" customWidth="1"/>
    <col min="3421" max="3421" width="21.5546875" style="328" bestFit="1" customWidth="1"/>
    <col min="3422" max="3422" width="17.6640625" style="328" bestFit="1" customWidth="1"/>
    <col min="3423" max="3423" width="14.5546875" style="328" bestFit="1" customWidth="1"/>
    <col min="3424" max="3424" width="15.6640625" style="328" bestFit="1" customWidth="1"/>
    <col min="3425" max="3425" width="19.109375" style="328" bestFit="1" customWidth="1"/>
    <col min="3426" max="3426" width="12.44140625" style="328" bestFit="1" customWidth="1"/>
    <col min="3427" max="3428" width="14.88671875" style="328" bestFit="1" customWidth="1"/>
    <col min="3429" max="3429" width="14.44140625" style="328" bestFit="1" customWidth="1"/>
    <col min="3430" max="3430" width="23.109375" style="328" bestFit="1" customWidth="1"/>
    <col min="3431" max="3431" width="26" style="328" bestFit="1" customWidth="1"/>
    <col min="3432" max="3432" width="19.44140625" style="328" bestFit="1" customWidth="1"/>
    <col min="3433" max="3433" width="21.5546875" style="328" bestFit="1" customWidth="1"/>
    <col min="3434" max="3434" width="25.88671875" style="328" bestFit="1" customWidth="1"/>
    <col min="3435" max="3435" width="18.5546875" style="328" bestFit="1" customWidth="1"/>
    <col min="3436" max="3436" width="16.33203125" style="328" bestFit="1" customWidth="1"/>
    <col min="3437" max="3437" width="15.44140625" style="328" bestFit="1" customWidth="1"/>
    <col min="3438" max="3438" width="17.33203125" style="328" bestFit="1" customWidth="1"/>
    <col min="3439" max="3439" width="17.44140625" style="328" bestFit="1" customWidth="1"/>
    <col min="3440" max="3440" width="21.6640625" style="328" bestFit="1" customWidth="1"/>
    <col min="3441" max="3441" width="17.33203125" style="328" bestFit="1" customWidth="1"/>
    <col min="3442" max="3442" width="17.44140625" style="328" bestFit="1" customWidth="1"/>
    <col min="3443" max="3443" width="21.6640625" style="328" bestFit="1" customWidth="1"/>
    <col min="3444" max="3444" width="13.44140625" style="328" bestFit="1" customWidth="1"/>
    <col min="3445" max="3542" width="12" style="328" customWidth="1"/>
    <col min="3543" max="3543" width="17.109375" style="328" customWidth="1"/>
    <col min="3544" max="3584" width="13.88671875" style="328"/>
    <col min="3585" max="3585" width="2.5546875" style="328" customWidth="1"/>
    <col min="3586" max="3586" width="0" style="328" hidden="1" customWidth="1"/>
    <col min="3587" max="3587" width="64" style="328" customWidth="1"/>
    <col min="3588" max="3588" width="32.109375" style="328" customWidth="1"/>
    <col min="3589" max="3589" width="23.6640625" style="328" customWidth="1"/>
    <col min="3590" max="3595" width="19.5546875" style="328" customWidth="1"/>
    <col min="3596" max="3596" width="7.44140625" style="328" bestFit="1" customWidth="1"/>
    <col min="3597" max="3597" width="6.6640625" style="328" bestFit="1" customWidth="1"/>
    <col min="3598" max="3598" width="9.88671875" style="328" bestFit="1" customWidth="1"/>
    <col min="3599" max="3599" width="21.109375" style="328" bestFit="1" customWidth="1"/>
    <col min="3600" max="3600" width="16.44140625" style="328" bestFit="1" customWidth="1"/>
    <col min="3601" max="3601" width="7.33203125" style="328" bestFit="1" customWidth="1"/>
    <col min="3602" max="3602" width="9.33203125" style="328" bestFit="1" customWidth="1"/>
    <col min="3603" max="3603" width="17.88671875" style="328" bestFit="1" customWidth="1"/>
    <col min="3604" max="3604" width="6.6640625" style="328" bestFit="1" customWidth="1"/>
    <col min="3605" max="3605" width="19.109375" style="328" bestFit="1" customWidth="1"/>
    <col min="3606" max="3606" width="25.109375" style="328" bestFit="1" customWidth="1"/>
    <col min="3607" max="3607" width="21.44140625" style="328" bestFit="1" customWidth="1"/>
    <col min="3608" max="3608" width="19.6640625" style="328" bestFit="1" customWidth="1"/>
    <col min="3609" max="3609" width="14" style="328" bestFit="1" customWidth="1"/>
    <col min="3610" max="3610" width="13.109375" style="328" bestFit="1" customWidth="1"/>
    <col min="3611" max="3611" width="9.33203125" style="328" bestFit="1" customWidth="1"/>
    <col min="3612" max="3612" width="13.109375" style="328" bestFit="1" customWidth="1"/>
    <col min="3613" max="3613" width="7.44140625" style="328" bestFit="1" customWidth="1"/>
    <col min="3614" max="3614" width="19.44140625" style="328" bestFit="1" customWidth="1"/>
    <col min="3615" max="3615" width="20.88671875" style="328" bestFit="1" customWidth="1"/>
    <col min="3616" max="3616" width="19" style="328" bestFit="1" customWidth="1"/>
    <col min="3617" max="3617" width="25.88671875" style="328" bestFit="1" customWidth="1"/>
    <col min="3618" max="3618" width="14.5546875" style="328" bestFit="1" customWidth="1"/>
    <col min="3619" max="3619" width="14.44140625" style="328" bestFit="1" customWidth="1"/>
    <col min="3620" max="3620" width="27.33203125" style="328" bestFit="1" customWidth="1"/>
    <col min="3621" max="3621" width="11.5546875" style="328" bestFit="1" customWidth="1"/>
    <col min="3622" max="3622" width="6.33203125" style="328" bestFit="1" customWidth="1"/>
    <col min="3623" max="3623" width="7" style="328" bestFit="1" customWidth="1"/>
    <col min="3624" max="3624" width="23.88671875" style="328" bestFit="1" customWidth="1"/>
    <col min="3625" max="3625" width="12.88671875" style="328" bestFit="1" customWidth="1"/>
    <col min="3626" max="3626" width="11.33203125" style="328" bestFit="1" customWidth="1"/>
    <col min="3627" max="3627" width="15.33203125" style="328" bestFit="1" customWidth="1"/>
    <col min="3628" max="3628" width="21.109375" style="328" bestFit="1" customWidth="1"/>
    <col min="3629" max="3629" width="23.88671875" style="328" bestFit="1" customWidth="1"/>
    <col min="3630" max="3630" width="14.44140625" style="328" bestFit="1" customWidth="1"/>
    <col min="3631" max="3631" width="11.109375" style="328" bestFit="1" customWidth="1"/>
    <col min="3632" max="3632" width="15" style="328" bestFit="1" customWidth="1"/>
    <col min="3633" max="3633" width="11.6640625" style="328" bestFit="1" customWidth="1"/>
    <col min="3634" max="3634" width="23.5546875" style="328" bestFit="1" customWidth="1"/>
    <col min="3635" max="3635" width="22.109375" style="328" bestFit="1" customWidth="1"/>
    <col min="3636" max="3636" width="21" style="328" bestFit="1" customWidth="1"/>
    <col min="3637" max="3637" width="15.6640625" style="328" bestFit="1" customWidth="1"/>
    <col min="3638" max="3638" width="10.44140625" style="328" bestFit="1" customWidth="1"/>
    <col min="3639" max="3639" width="13.6640625" style="328" bestFit="1" customWidth="1"/>
    <col min="3640" max="3640" width="18" style="328" bestFit="1" customWidth="1"/>
    <col min="3641" max="3641" width="19.6640625" style="328" bestFit="1" customWidth="1"/>
    <col min="3642" max="3642" width="13.88671875" style="328"/>
    <col min="3643" max="3643" width="15.6640625" style="328" bestFit="1" customWidth="1"/>
    <col min="3644" max="3644" width="28.5546875" style="328" bestFit="1" customWidth="1"/>
    <col min="3645" max="3645" width="20.33203125" style="328" bestFit="1" customWidth="1"/>
    <col min="3646" max="3646" width="16" style="328" bestFit="1" customWidth="1"/>
    <col min="3647" max="3647" width="13.6640625" style="328" bestFit="1" customWidth="1"/>
    <col min="3648" max="3648" width="28.109375" style="328" bestFit="1" customWidth="1"/>
    <col min="3649" max="3649" width="15.88671875" style="328" bestFit="1" customWidth="1"/>
    <col min="3650" max="3650" width="26.33203125" style="328" bestFit="1" customWidth="1"/>
    <col min="3651" max="3651" width="13.109375" style="328" bestFit="1" customWidth="1"/>
    <col min="3652" max="3652" width="15" style="328" bestFit="1" customWidth="1"/>
    <col min="3653" max="3653" width="9" style="328" bestFit="1" customWidth="1"/>
    <col min="3654" max="3654" width="18" style="328" bestFit="1" customWidth="1"/>
    <col min="3655" max="3655" width="14.33203125" style="328" bestFit="1" customWidth="1"/>
    <col min="3656" max="3656" width="15.6640625" style="328" bestFit="1" customWidth="1"/>
    <col min="3657" max="3657" width="18.6640625" style="328" bestFit="1" customWidth="1"/>
    <col min="3658" max="3658" width="16.109375" style="328" bestFit="1" customWidth="1"/>
    <col min="3659" max="3659" width="23.5546875" style="328" bestFit="1" customWidth="1"/>
    <col min="3660" max="3660" width="23.88671875" style="328" bestFit="1" customWidth="1"/>
    <col min="3661" max="3661" width="22.88671875" style="328" bestFit="1" customWidth="1"/>
    <col min="3662" max="3662" width="11.6640625" style="328" bestFit="1" customWidth="1"/>
    <col min="3663" max="3663" width="11.88671875" style="328" bestFit="1" customWidth="1"/>
    <col min="3664" max="3664" width="15.109375" style="328" bestFit="1" customWidth="1"/>
    <col min="3665" max="3665" width="15.33203125" style="328" bestFit="1" customWidth="1"/>
    <col min="3666" max="3666" width="19.5546875" style="328" bestFit="1" customWidth="1"/>
    <col min="3667" max="3667" width="21.5546875" style="328" bestFit="1" customWidth="1"/>
    <col min="3668" max="3668" width="18.88671875" style="328" bestFit="1" customWidth="1"/>
    <col min="3669" max="3669" width="8.6640625" style="328" bestFit="1" customWidth="1"/>
    <col min="3670" max="3670" width="8.88671875" style="328" bestFit="1" customWidth="1"/>
    <col min="3671" max="3671" width="13.109375" style="328" bestFit="1" customWidth="1"/>
    <col min="3672" max="3672" width="9.5546875" style="328" bestFit="1" customWidth="1"/>
    <col min="3673" max="3673" width="9.6640625" style="328" bestFit="1" customWidth="1"/>
    <col min="3674" max="3674" width="14" style="328" bestFit="1" customWidth="1"/>
    <col min="3675" max="3675" width="17" style="328" bestFit="1" customWidth="1"/>
    <col min="3676" max="3676" width="17.33203125" style="328" bestFit="1" customWidth="1"/>
    <col min="3677" max="3677" width="21.5546875" style="328" bestFit="1" customWidth="1"/>
    <col min="3678" max="3678" width="17.6640625" style="328" bestFit="1" customWidth="1"/>
    <col min="3679" max="3679" width="14.5546875" style="328" bestFit="1" customWidth="1"/>
    <col min="3680" max="3680" width="15.6640625" style="328" bestFit="1" customWidth="1"/>
    <col min="3681" max="3681" width="19.109375" style="328" bestFit="1" customWidth="1"/>
    <col min="3682" max="3682" width="12.44140625" style="328" bestFit="1" customWidth="1"/>
    <col min="3683" max="3684" width="14.88671875" style="328" bestFit="1" customWidth="1"/>
    <col min="3685" max="3685" width="14.44140625" style="328" bestFit="1" customWidth="1"/>
    <col min="3686" max="3686" width="23.109375" style="328" bestFit="1" customWidth="1"/>
    <col min="3687" max="3687" width="26" style="328" bestFit="1" customWidth="1"/>
    <col min="3688" max="3688" width="19.44140625" style="328" bestFit="1" customWidth="1"/>
    <col min="3689" max="3689" width="21.5546875" style="328" bestFit="1" customWidth="1"/>
    <col min="3690" max="3690" width="25.88671875" style="328" bestFit="1" customWidth="1"/>
    <col min="3691" max="3691" width="18.5546875" style="328" bestFit="1" customWidth="1"/>
    <col min="3692" max="3692" width="16.33203125" style="328" bestFit="1" customWidth="1"/>
    <col min="3693" max="3693" width="15.44140625" style="328" bestFit="1" customWidth="1"/>
    <col min="3694" max="3694" width="17.33203125" style="328" bestFit="1" customWidth="1"/>
    <col min="3695" max="3695" width="17.44140625" style="328" bestFit="1" customWidth="1"/>
    <col min="3696" max="3696" width="21.6640625" style="328" bestFit="1" customWidth="1"/>
    <col min="3697" max="3697" width="17.33203125" style="328" bestFit="1" customWidth="1"/>
    <col min="3698" max="3698" width="17.44140625" style="328" bestFit="1" customWidth="1"/>
    <col min="3699" max="3699" width="21.6640625" style="328" bestFit="1" customWidth="1"/>
    <col min="3700" max="3700" width="13.44140625" style="328" bestFit="1" customWidth="1"/>
    <col min="3701" max="3798" width="12" style="328" customWidth="1"/>
    <col min="3799" max="3799" width="17.109375" style="328" customWidth="1"/>
    <col min="3800" max="3840" width="13.88671875" style="328"/>
    <col min="3841" max="3841" width="2.5546875" style="328" customWidth="1"/>
    <col min="3842" max="3842" width="0" style="328" hidden="1" customWidth="1"/>
    <col min="3843" max="3843" width="64" style="328" customWidth="1"/>
    <col min="3844" max="3844" width="32.109375" style="328" customWidth="1"/>
    <col min="3845" max="3845" width="23.6640625" style="328" customWidth="1"/>
    <col min="3846" max="3851" width="19.5546875" style="328" customWidth="1"/>
    <col min="3852" max="3852" width="7.44140625" style="328" bestFit="1" customWidth="1"/>
    <col min="3853" max="3853" width="6.6640625" style="328" bestFit="1" customWidth="1"/>
    <col min="3854" max="3854" width="9.88671875" style="328" bestFit="1" customWidth="1"/>
    <col min="3855" max="3855" width="21.109375" style="328" bestFit="1" customWidth="1"/>
    <col min="3856" max="3856" width="16.44140625" style="328" bestFit="1" customWidth="1"/>
    <col min="3857" max="3857" width="7.33203125" style="328" bestFit="1" customWidth="1"/>
    <col min="3858" max="3858" width="9.33203125" style="328" bestFit="1" customWidth="1"/>
    <col min="3859" max="3859" width="17.88671875" style="328" bestFit="1" customWidth="1"/>
    <col min="3860" max="3860" width="6.6640625" style="328" bestFit="1" customWidth="1"/>
    <col min="3861" max="3861" width="19.109375" style="328" bestFit="1" customWidth="1"/>
    <col min="3862" max="3862" width="25.109375" style="328" bestFit="1" customWidth="1"/>
    <col min="3863" max="3863" width="21.44140625" style="328" bestFit="1" customWidth="1"/>
    <col min="3864" max="3864" width="19.6640625" style="328" bestFit="1" customWidth="1"/>
    <col min="3865" max="3865" width="14" style="328" bestFit="1" customWidth="1"/>
    <col min="3866" max="3866" width="13.109375" style="328" bestFit="1" customWidth="1"/>
    <col min="3867" max="3867" width="9.33203125" style="328" bestFit="1" customWidth="1"/>
    <col min="3868" max="3868" width="13.109375" style="328" bestFit="1" customWidth="1"/>
    <col min="3869" max="3869" width="7.44140625" style="328" bestFit="1" customWidth="1"/>
    <col min="3870" max="3870" width="19.44140625" style="328" bestFit="1" customWidth="1"/>
    <col min="3871" max="3871" width="20.88671875" style="328" bestFit="1" customWidth="1"/>
    <col min="3872" max="3872" width="19" style="328" bestFit="1" customWidth="1"/>
    <col min="3873" max="3873" width="25.88671875" style="328" bestFit="1" customWidth="1"/>
    <col min="3874" max="3874" width="14.5546875" style="328" bestFit="1" customWidth="1"/>
    <col min="3875" max="3875" width="14.44140625" style="328" bestFit="1" customWidth="1"/>
    <col min="3876" max="3876" width="27.33203125" style="328" bestFit="1" customWidth="1"/>
    <col min="3877" max="3877" width="11.5546875" style="328" bestFit="1" customWidth="1"/>
    <col min="3878" max="3878" width="6.33203125" style="328" bestFit="1" customWidth="1"/>
    <col min="3879" max="3879" width="7" style="328" bestFit="1" customWidth="1"/>
    <col min="3880" max="3880" width="23.88671875" style="328" bestFit="1" customWidth="1"/>
    <col min="3881" max="3881" width="12.88671875" style="328" bestFit="1" customWidth="1"/>
    <col min="3882" max="3882" width="11.33203125" style="328" bestFit="1" customWidth="1"/>
    <col min="3883" max="3883" width="15.33203125" style="328" bestFit="1" customWidth="1"/>
    <col min="3884" max="3884" width="21.109375" style="328" bestFit="1" customWidth="1"/>
    <col min="3885" max="3885" width="23.88671875" style="328" bestFit="1" customWidth="1"/>
    <col min="3886" max="3886" width="14.44140625" style="328" bestFit="1" customWidth="1"/>
    <col min="3887" max="3887" width="11.109375" style="328" bestFit="1" customWidth="1"/>
    <col min="3888" max="3888" width="15" style="328" bestFit="1" customWidth="1"/>
    <col min="3889" max="3889" width="11.6640625" style="328" bestFit="1" customWidth="1"/>
    <col min="3890" max="3890" width="23.5546875" style="328" bestFit="1" customWidth="1"/>
    <col min="3891" max="3891" width="22.109375" style="328" bestFit="1" customWidth="1"/>
    <col min="3892" max="3892" width="21" style="328" bestFit="1" customWidth="1"/>
    <col min="3893" max="3893" width="15.6640625" style="328" bestFit="1" customWidth="1"/>
    <col min="3894" max="3894" width="10.44140625" style="328" bestFit="1" customWidth="1"/>
    <col min="3895" max="3895" width="13.6640625" style="328" bestFit="1" customWidth="1"/>
    <col min="3896" max="3896" width="18" style="328" bestFit="1" customWidth="1"/>
    <col min="3897" max="3897" width="19.6640625" style="328" bestFit="1" customWidth="1"/>
    <col min="3898" max="3898" width="13.88671875" style="328"/>
    <col min="3899" max="3899" width="15.6640625" style="328" bestFit="1" customWidth="1"/>
    <col min="3900" max="3900" width="28.5546875" style="328" bestFit="1" customWidth="1"/>
    <col min="3901" max="3901" width="20.33203125" style="328" bestFit="1" customWidth="1"/>
    <col min="3902" max="3902" width="16" style="328" bestFit="1" customWidth="1"/>
    <col min="3903" max="3903" width="13.6640625" style="328" bestFit="1" customWidth="1"/>
    <col min="3904" max="3904" width="28.109375" style="328" bestFit="1" customWidth="1"/>
    <col min="3905" max="3905" width="15.88671875" style="328" bestFit="1" customWidth="1"/>
    <col min="3906" max="3906" width="26.33203125" style="328" bestFit="1" customWidth="1"/>
    <col min="3907" max="3907" width="13.109375" style="328" bestFit="1" customWidth="1"/>
    <col min="3908" max="3908" width="15" style="328" bestFit="1" customWidth="1"/>
    <col min="3909" max="3909" width="9" style="328" bestFit="1" customWidth="1"/>
    <col min="3910" max="3910" width="18" style="328" bestFit="1" customWidth="1"/>
    <col min="3911" max="3911" width="14.33203125" style="328" bestFit="1" customWidth="1"/>
    <col min="3912" max="3912" width="15.6640625" style="328" bestFit="1" customWidth="1"/>
    <col min="3913" max="3913" width="18.6640625" style="328" bestFit="1" customWidth="1"/>
    <col min="3914" max="3914" width="16.109375" style="328" bestFit="1" customWidth="1"/>
    <col min="3915" max="3915" width="23.5546875" style="328" bestFit="1" customWidth="1"/>
    <col min="3916" max="3916" width="23.88671875" style="328" bestFit="1" customWidth="1"/>
    <col min="3917" max="3917" width="22.88671875" style="328" bestFit="1" customWidth="1"/>
    <col min="3918" max="3918" width="11.6640625" style="328" bestFit="1" customWidth="1"/>
    <col min="3919" max="3919" width="11.88671875" style="328" bestFit="1" customWidth="1"/>
    <col min="3920" max="3920" width="15.109375" style="328" bestFit="1" customWidth="1"/>
    <col min="3921" max="3921" width="15.33203125" style="328" bestFit="1" customWidth="1"/>
    <col min="3922" max="3922" width="19.5546875" style="328" bestFit="1" customWidth="1"/>
    <col min="3923" max="3923" width="21.5546875" style="328" bestFit="1" customWidth="1"/>
    <col min="3924" max="3924" width="18.88671875" style="328" bestFit="1" customWidth="1"/>
    <col min="3925" max="3925" width="8.6640625" style="328" bestFit="1" customWidth="1"/>
    <col min="3926" max="3926" width="8.88671875" style="328" bestFit="1" customWidth="1"/>
    <col min="3927" max="3927" width="13.109375" style="328" bestFit="1" customWidth="1"/>
    <col min="3928" max="3928" width="9.5546875" style="328" bestFit="1" customWidth="1"/>
    <col min="3929" max="3929" width="9.6640625" style="328" bestFit="1" customWidth="1"/>
    <col min="3930" max="3930" width="14" style="328" bestFit="1" customWidth="1"/>
    <col min="3931" max="3931" width="17" style="328" bestFit="1" customWidth="1"/>
    <col min="3932" max="3932" width="17.33203125" style="328" bestFit="1" customWidth="1"/>
    <col min="3933" max="3933" width="21.5546875" style="328" bestFit="1" customWidth="1"/>
    <col min="3934" max="3934" width="17.6640625" style="328" bestFit="1" customWidth="1"/>
    <col min="3935" max="3935" width="14.5546875" style="328" bestFit="1" customWidth="1"/>
    <col min="3936" max="3936" width="15.6640625" style="328" bestFit="1" customWidth="1"/>
    <col min="3937" max="3937" width="19.109375" style="328" bestFit="1" customWidth="1"/>
    <col min="3938" max="3938" width="12.44140625" style="328" bestFit="1" customWidth="1"/>
    <col min="3939" max="3940" width="14.88671875" style="328" bestFit="1" customWidth="1"/>
    <col min="3941" max="3941" width="14.44140625" style="328" bestFit="1" customWidth="1"/>
    <col min="3942" max="3942" width="23.109375" style="328" bestFit="1" customWidth="1"/>
    <col min="3943" max="3943" width="26" style="328" bestFit="1" customWidth="1"/>
    <col min="3944" max="3944" width="19.44140625" style="328" bestFit="1" customWidth="1"/>
    <col min="3945" max="3945" width="21.5546875" style="328" bestFit="1" customWidth="1"/>
    <col min="3946" max="3946" width="25.88671875" style="328" bestFit="1" customWidth="1"/>
    <col min="3947" max="3947" width="18.5546875" style="328" bestFit="1" customWidth="1"/>
    <col min="3948" max="3948" width="16.33203125" style="328" bestFit="1" customWidth="1"/>
    <col min="3949" max="3949" width="15.44140625" style="328" bestFit="1" customWidth="1"/>
    <col min="3950" max="3950" width="17.33203125" style="328" bestFit="1" customWidth="1"/>
    <col min="3951" max="3951" width="17.44140625" style="328" bestFit="1" customWidth="1"/>
    <col min="3952" max="3952" width="21.6640625" style="328" bestFit="1" customWidth="1"/>
    <col min="3953" max="3953" width="17.33203125" style="328" bestFit="1" customWidth="1"/>
    <col min="3954" max="3954" width="17.44140625" style="328" bestFit="1" customWidth="1"/>
    <col min="3955" max="3955" width="21.6640625" style="328" bestFit="1" customWidth="1"/>
    <col min="3956" max="3956" width="13.44140625" style="328" bestFit="1" customWidth="1"/>
    <col min="3957" max="4054" width="12" style="328" customWidth="1"/>
    <col min="4055" max="4055" width="17.109375" style="328" customWidth="1"/>
    <col min="4056" max="4096" width="13.88671875" style="328"/>
    <col min="4097" max="4097" width="2.5546875" style="328" customWidth="1"/>
    <col min="4098" max="4098" width="0" style="328" hidden="1" customWidth="1"/>
    <col min="4099" max="4099" width="64" style="328" customWidth="1"/>
    <col min="4100" max="4100" width="32.109375" style="328" customWidth="1"/>
    <col min="4101" max="4101" width="23.6640625" style="328" customWidth="1"/>
    <col min="4102" max="4107" width="19.5546875" style="328" customWidth="1"/>
    <col min="4108" max="4108" width="7.44140625" style="328" bestFit="1" customWidth="1"/>
    <col min="4109" max="4109" width="6.6640625" style="328" bestFit="1" customWidth="1"/>
    <col min="4110" max="4110" width="9.88671875" style="328" bestFit="1" customWidth="1"/>
    <col min="4111" max="4111" width="21.109375" style="328" bestFit="1" customWidth="1"/>
    <col min="4112" max="4112" width="16.44140625" style="328" bestFit="1" customWidth="1"/>
    <col min="4113" max="4113" width="7.33203125" style="328" bestFit="1" customWidth="1"/>
    <col min="4114" max="4114" width="9.33203125" style="328" bestFit="1" customWidth="1"/>
    <col min="4115" max="4115" width="17.88671875" style="328" bestFit="1" customWidth="1"/>
    <col min="4116" max="4116" width="6.6640625" style="328" bestFit="1" customWidth="1"/>
    <col min="4117" max="4117" width="19.109375" style="328" bestFit="1" customWidth="1"/>
    <col min="4118" max="4118" width="25.109375" style="328" bestFit="1" customWidth="1"/>
    <col min="4119" max="4119" width="21.44140625" style="328" bestFit="1" customWidth="1"/>
    <col min="4120" max="4120" width="19.6640625" style="328" bestFit="1" customWidth="1"/>
    <col min="4121" max="4121" width="14" style="328" bestFit="1" customWidth="1"/>
    <col min="4122" max="4122" width="13.109375" style="328" bestFit="1" customWidth="1"/>
    <col min="4123" max="4123" width="9.33203125" style="328" bestFit="1" customWidth="1"/>
    <col min="4124" max="4124" width="13.109375" style="328" bestFit="1" customWidth="1"/>
    <col min="4125" max="4125" width="7.44140625" style="328" bestFit="1" customWidth="1"/>
    <col min="4126" max="4126" width="19.44140625" style="328" bestFit="1" customWidth="1"/>
    <col min="4127" max="4127" width="20.88671875" style="328" bestFit="1" customWidth="1"/>
    <col min="4128" max="4128" width="19" style="328" bestFit="1" customWidth="1"/>
    <col min="4129" max="4129" width="25.88671875" style="328" bestFit="1" customWidth="1"/>
    <col min="4130" max="4130" width="14.5546875" style="328" bestFit="1" customWidth="1"/>
    <col min="4131" max="4131" width="14.44140625" style="328" bestFit="1" customWidth="1"/>
    <col min="4132" max="4132" width="27.33203125" style="328" bestFit="1" customWidth="1"/>
    <col min="4133" max="4133" width="11.5546875" style="328" bestFit="1" customWidth="1"/>
    <col min="4134" max="4134" width="6.33203125" style="328" bestFit="1" customWidth="1"/>
    <col min="4135" max="4135" width="7" style="328" bestFit="1" customWidth="1"/>
    <col min="4136" max="4136" width="23.88671875" style="328" bestFit="1" customWidth="1"/>
    <col min="4137" max="4137" width="12.88671875" style="328" bestFit="1" customWidth="1"/>
    <col min="4138" max="4138" width="11.33203125" style="328" bestFit="1" customWidth="1"/>
    <col min="4139" max="4139" width="15.33203125" style="328" bestFit="1" customWidth="1"/>
    <col min="4140" max="4140" width="21.109375" style="328" bestFit="1" customWidth="1"/>
    <col min="4141" max="4141" width="23.88671875" style="328" bestFit="1" customWidth="1"/>
    <col min="4142" max="4142" width="14.44140625" style="328" bestFit="1" customWidth="1"/>
    <col min="4143" max="4143" width="11.109375" style="328" bestFit="1" customWidth="1"/>
    <col min="4144" max="4144" width="15" style="328" bestFit="1" customWidth="1"/>
    <col min="4145" max="4145" width="11.6640625" style="328" bestFit="1" customWidth="1"/>
    <col min="4146" max="4146" width="23.5546875" style="328" bestFit="1" customWidth="1"/>
    <col min="4147" max="4147" width="22.109375" style="328" bestFit="1" customWidth="1"/>
    <col min="4148" max="4148" width="21" style="328" bestFit="1" customWidth="1"/>
    <col min="4149" max="4149" width="15.6640625" style="328" bestFit="1" customWidth="1"/>
    <col min="4150" max="4150" width="10.44140625" style="328" bestFit="1" customWidth="1"/>
    <col min="4151" max="4151" width="13.6640625" style="328" bestFit="1" customWidth="1"/>
    <col min="4152" max="4152" width="18" style="328" bestFit="1" customWidth="1"/>
    <col min="4153" max="4153" width="19.6640625" style="328" bestFit="1" customWidth="1"/>
    <col min="4154" max="4154" width="13.88671875" style="328"/>
    <col min="4155" max="4155" width="15.6640625" style="328" bestFit="1" customWidth="1"/>
    <col min="4156" max="4156" width="28.5546875" style="328" bestFit="1" customWidth="1"/>
    <col min="4157" max="4157" width="20.33203125" style="328" bestFit="1" customWidth="1"/>
    <col min="4158" max="4158" width="16" style="328" bestFit="1" customWidth="1"/>
    <col min="4159" max="4159" width="13.6640625" style="328" bestFit="1" customWidth="1"/>
    <col min="4160" max="4160" width="28.109375" style="328" bestFit="1" customWidth="1"/>
    <col min="4161" max="4161" width="15.88671875" style="328" bestFit="1" customWidth="1"/>
    <col min="4162" max="4162" width="26.33203125" style="328" bestFit="1" customWidth="1"/>
    <col min="4163" max="4163" width="13.109375" style="328" bestFit="1" customWidth="1"/>
    <col min="4164" max="4164" width="15" style="328" bestFit="1" customWidth="1"/>
    <col min="4165" max="4165" width="9" style="328" bestFit="1" customWidth="1"/>
    <col min="4166" max="4166" width="18" style="328" bestFit="1" customWidth="1"/>
    <col min="4167" max="4167" width="14.33203125" style="328" bestFit="1" customWidth="1"/>
    <col min="4168" max="4168" width="15.6640625" style="328" bestFit="1" customWidth="1"/>
    <col min="4169" max="4169" width="18.6640625" style="328" bestFit="1" customWidth="1"/>
    <col min="4170" max="4170" width="16.109375" style="328" bestFit="1" customWidth="1"/>
    <col min="4171" max="4171" width="23.5546875" style="328" bestFit="1" customWidth="1"/>
    <col min="4172" max="4172" width="23.88671875" style="328" bestFit="1" customWidth="1"/>
    <col min="4173" max="4173" width="22.88671875" style="328" bestFit="1" customWidth="1"/>
    <col min="4174" max="4174" width="11.6640625" style="328" bestFit="1" customWidth="1"/>
    <col min="4175" max="4175" width="11.88671875" style="328" bestFit="1" customWidth="1"/>
    <col min="4176" max="4176" width="15.109375" style="328" bestFit="1" customWidth="1"/>
    <col min="4177" max="4177" width="15.33203125" style="328" bestFit="1" customWidth="1"/>
    <col min="4178" max="4178" width="19.5546875" style="328" bestFit="1" customWidth="1"/>
    <col min="4179" max="4179" width="21.5546875" style="328" bestFit="1" customWidth="1"/>
    <col min="4180" max="4180" width="18.88671875" style="328" bestFit="1" customWidth="1"/>
    <col min="4181" max="4181" width="8.6640625" style="328" bestFit="1" customWidth="1"/>
    <col min="4182" max="4182" width="8.88671875" style="328" bestFit="1" customWidth="1"/>
    <col min="4183" max="4183" width="13.109375" style="328" bestFit="1" customWidth="1"/>
    <col min="4184" max="4184" width="9.5546875" style="328" bestFit="1" customWidth="1"/>
    <col min="4185" max="4185" width="9.6640625" style="328" bestFit="1" customWidth="1"/>
    <col min="4186" max="4186" width="14" style="328" bestFit="1" customWidth="1"/>
    <col min="4187" max="4187" width="17" style="328" bestFit="1" customWidth="1"/>
    <col min="4188" max="4188" width="17.33203125" style="328" bestFit="1" customWidth="1"/>
    <col min="4189" max="4189" width="21.5546875" style="328" bestFit="1" customWidth="1"/>
    <col min="4190" max="4190" width="17.6640625" style="328" bestFit="1" customWidth="1"/>
    <col min="4191" max="4191" width="14.5546875" style="328" bestFit="1" customWidth="1"/>
    <col min="4192" max="4192" width="15.6640625" style="328" bestFit="1" customWidth="1"/>
    <col min="4193" max="4193" width="19.109375" style="328" bestFit="1" customWidth="1"/>
    <col min="4194" max="4194" width="12.44140625" style="328" bestFit="1" customWidth="1"/>
    <col min="4195" max="4196" width="14.88671875" style="328" bestFit="1" customWidth="1"/>
    <col min="4197" max="4197" width="14.44140625" style="328" bestFit="1" customWidth="1"/>
    <col min="4198" max="4198" width="23.109375" style="328" bestFit="1" customWidth="1"/>
    <col min="4199" max="4199" width="26" style="328" bestFit="1" customWidth="1"/>
    <col min="4200" max="4200" width="19.44140625" style="328" bestFit="1" customWidth="1"/>
    <col min="4201" max="4201" width="21.5546875" style="328" bestFit="1" customWidth="1"/>
    <col min="4202" max="4202" width="25.88671875" style="328" bestFit="1" customWidth="1"/>
    <col min="4203" max="4203" width="18.5546875" style="328" bestFit="1" customWidth="1"/>
    <col min="4204" max="4204" width="16.33203125" style="328" bestFit="1" customWidth="1"/>
    <col min="4205" max="4205" width="15.44140625" style="328" bestFit="1" customWidth="1"/>
    <col min="4206" max="4206" width="17.33203125" style="328" bestFit="1" customWidth="1"/>
    <col min="4207" max="4207" width="17.44140625" style="328" bestFit="1" customWidth="1"/>
    <col min="4208" max="4208" width="21.6640625" style="328" bestFit="1" customWidth="1"/>
    <col min="4209" max="4209" width="17.33203125" style="328" bestFit="1" customWidth="1"/>
    <col min="4210" max="4210" width="17.44140625" style="328" bestFit="1" customWidth="1"/>
    <col min="4211" max="4211" width="21.6640625" style="328" bestFit="1" customWidth="1"/>
    <col min="4212" max="4212" width="13.44140625" style="328" bestFit="1" customWidth="1"/>
    <col min="4213" max="4310" width="12" style="328" customWidth="1"/>
    <col min="4311" max="4311" width="17.109375" style="328" customWidth="1"/>
    <col min="4312" max="4352" width="13.88671875" style="328"/>
    <col min="4353" max="4353" width="2.5546875" style="328" customWidth="1"/>
    <col min="4354" max="4354" width="0" style="328" hidden="1" customWidth="1"/>
    <col min="4355" max="4355" width="64" style="328" customWidth="1"/>
    <col min="4356" max="4356" width="32.109375" style="328" customWidth="1"/>
    <col min="4357" max="4357" width="23.6640625" style="328" customWidth="1"/>
    <col min="4358" max="4363" width="19.5546875" style="328" customWidth="1"/>
    <col min="4364" max="4364" width="7.44140625" style="328" bestFit="1" customWidth="1"/>
    <col min="4365" max="4365" width="6.6640625" style="328" bestFit="1" customWidth="1"/>
    <col min="4366" max="4366" width="9.88671875" style="328" bestFit="1" customWidth="1"/>
    <col min="4367" max="4367" width="21.109375" style="328" bestFit="1" customWidth="1"/>
    <col min="4368" max="4368" width="16.44140625" style="328" bestFit="1" customWidth="1"/>
    <col min="4369" max="4369" width="7.33203125" style="328" bestFit="1" customWidth="1"/>
    <col min="4370" max="4370" width="9.33203125" style="328" bestFit="1" customWidth="1"/>
    <col min="4371" max="4371" width="17.88671875" style="328" bestFit="1" customWidth="1"/>
    <col min="4372" max="4372" width="6.6640625" style="328" bestFit="1" customWidth="1"/>
    <col min="4373" max="4373" width="19.109375" style="328" bestFit="1" customWidth="1"/>
    <col min="4374" max="4374" width="25.109375" style="328" bestFit="1" customWidth="1"/>
    <col min="4375" max="4375" width="21.44140625" style="328" bestFit="1" customWidth="1"/>
    <col min="4376" max="4376" width="19.6640625" style="328" bestFit="1" customWidth="1"/>
    <col min="4377" max="4377" width="14" style="328" bestFit="1" customWidth="1"/>
    <col min="4378" max="4378" width="13.109375" style="328" bestFit="1" customWidth="1"/>
    <col min="4379" max="4379" width="9.33203125" style="328" bestFit="1" customWidth="1"/>
    <col min="4380" max="4380" width="13.109375" style="328" bestFit="1" customWidth="1"/>
    <col min="4381" max="4381" width="7.44140625" style="328" bestFit="1" customWidth="1"/>
    <col min="4382" max="4382" width="19.44140625" style="328" bestFit="1" customWidth="1"/>
    <col min="4383" max="4383" width="20.88671875" style="328" bestFit="1" customWidth="1"/>
    <col min="4384" max="4384" width="19" style="328" bestFit="1" customWidth="1"/>
    <col min="4385" max="4385" width="25.88671875" style="328" bestFit="1" customWidth="1"/>
    <col min="4386" max="4386" width="14.5546875" style="328" bestFit="1" customWidth="1"/>
    <col min="4387" max="4387" width="14.44140625" style="328" bestFit="1" customWidth="1"/>
    <col min="4388" max="4388" width="27.33203125" style="328" bestFit="1" customWidth="1"/>
    <col min="4389" max="4389" width="11.5546875" style="328" bestFit="1" customWidth="1"/>
    <col min="4390" max="4390" width="6.33203125" style="328" bestFit="1" customWidth="1"/>
    <col min="4391" max="4391" width="7" style="328" bestFit="1" customWidth="1"/>
    <col min="4392" max="4392" width="23.88671875" style="328" bestFit="1" customWidth="1"/>
    <col min="4393" max="4393" width="12.88671875" style="328" bestFit="1" customWidth="1"/>
    <col min="4394" max="4394" width="11.33203125" style="328" bestFit="1" customWidth="1"/>
    <col min="4395" max="4395" width="15.33203125" style="328" bestFit="1" customWidth="1"/>
    <col min="4396" max="4396" width="21.109375" style="328" bestFit="1" customWidth="1"/>
    <col min="4397" max="4397" width="23.88671875" style="328" bestFit="1" customWidth="1"/>
    <col min="4398" max="4398" width="14.44140625" style="328" bestFit="1" customWidth="1"/>
    <col min="4399" max="4399" width="11.109375" style="328" bestFit="1" customWidth="1"/>
    <col min="4400" max="4400" width="15" style="328" bestFit="1" customWidth="1"/>
    <col min="4401" max="4401" width="11.6640625" style="328" bestFit="1" customWidth="1"/>
    <col min="4402" max="4402" width="23.5546875" style="328" bestFit="1" customWidth="1"/>
    <col min="4403" max="4403" width="22.109375" style="328" bestFit="1" customWidth="1"/>
    <col min="4404" max="4404" width="21" style="328" bestFit="1" customWidth="1"/>
    <col min="4405" max="4405" width="15.6640625" style="328" bestFit="1" customWidth="1"/>
    <col min="4406" max="4406" width="10.44140625" style="328" bestFit="1" customWidth="1"/>
    <col min="4407" max="4407" width="13.6640625" style="328" bestFit="1" customWidth="1"/>
    <col min="4408" max="4408" width="18" style="328" bestFit="1" customWidth="1"/>
    <col min="4409" max="4409" width="19.6640625" style="328" bestFit="1" customWidth="1"/>
    <col min="4410" max="4410" width="13.88671875" style="328"/>
    <col min="4411" max="4411" width="15.6640625" style="328" bestFit="1" customWidth="1"/>
    <col min="4412" max="4412" width="28.5546875" style="328" bestFit="1" customWidth="1"/>
    <col min="4413" max="4413" width="20.33203125" style="328" bestFit="1" customWidth="1"/>
    <col min="4414" max="4414" width="16" style="328" bestFit="1" customWidth="1"/>
    <col min="4415" max="4415" width="13.6640625" style="328" bestFit="1" customWidth="1"/>
    <col min="4416" max="4416" width="28.109375" style="328" bestFit="1" customWidth="1"/>
    <col min="4417" max="4417" width="15.88671875" style="328" bestFit="1" customWidth="1"/>
    <col min="4418" max="4418" width="26.33203125" style="328" bestFit="1" customWidth="1"/>
    <col min="4419" max="4419" width="13.109375" style="328" bestFit="1" customWidth="1"/>
    <col min="4420" max="4420" width="15" style="328" bestFit="1" customWidth="1"/>
    <col min="4421" max="4421" width="9" style="328" bestFit="1" customWidth="1"/>
    <col min="4422" max="4422" width="18" style="328" bestFit="1" customWidth="1"/>
    <col min="4423" max="4423" width="14.33203125" style="328" bestFit="1" customWidth="1"/>
    <col min="4424" max="4424" width="15.6640625" style="328" bestFit="1" customWidth="1"/>
    <col min="4425" max="4425" width="18.6640625" style="328" bestFit="1" customWidth="1"/>
    <col min="4426" max="4426" width="16.109375" style="328" bestFit="1" customWidth="1"/>
    <col min="4427" max="4427" width="23.5546875" style="328" bestFit="1" customWidth="1"/>
    <col min="4428" max="4428" width="23.88671875" style="328" bestFit="1" customWidth="1"/>
    <col min="4429" max="4429" width="22.88671875" style="328" bestFit="1" customWidth="1"/>
    <col min="4430" max="4430" width="11.6640625" style="328" bestFit="1" customWidth="1"/>
    <col min="4431" max="4431" width="11.88671875" style="328" bestFit="1" customWidth="1"/>
    <col min="4432" max="4432" width="15.109375" style="328" bestFit="1" customWidth="1"/>
    <col min="4433" max="4433" width="15.33203125" style="328" bestFit="1" customWidth="1"/>
    <col min="4434" max="4434" width="19.5546875" style="328" bestFit="1" customWidth="1"/>
    <col min="4435" max="4435" width="21.5546875" style="328" bestFit="1" customWidth="1"/>
    <col min="4436" max="4436" width="18.88671875" style="328" bestFit="1" customWidth="1"/>
    <col min="4437" max="4437" width="8.6640625" style="328" bestFit="1" customWidth="1"/>
    <col min="4438" max="4438" width="8.88671875" style="328" bestFit="1" customWidth="1"/>
    <col min="4439" max="4439" width="13.109375" style="328" bestFit="1" customWidth="1"/>
    <col min="4440" max="4440" width="9.5546875" style="328" bestFit="1" customWidth="1"/>
    <col min="4441" max="4441" width="9.6640625" style="328" bestFit="1" customWidth="1"/>
    <col min="4442" max="4442" width="14" style="328" bestFit="1" customWidth="1"/>
    <col min="4443" max="4443" width="17" style="328" bestFit="1" customWidth="1"/>
    <col min="4444" max="4444" width="17.33203125" style="328" bestFit="1" customWidth="1"/>
    <col min="4445" max="4445" width="21.5546875" style="328" bestFit="1" customWidth="1"/>
    <col min="4446" max="4446" width="17.6640625" style="328" bestFit="1" customWidth="1"/>
    <col min="4447" max="4447" width="14.5546875" style="328" bestFit="1" customWidth="1"/>
    <col min="4448" max="4448" width="15.6640625" style="328" bestFit="1" customWidth="1"/>
    <col min="4449" max="4449" width="19.109375" style="328" bestFit="1" customWidth="1"/>
    <col min="4450" max="4450" width="12.44140625" style="328" bestFit="1" customWidth="1"/>
    <col min="4451" max="4452" width="14.88671875" style="328" bestFit="1" customWidth="1"/>
    <col min="4453" max="4453" width="14.44140625" style="328" bestFit="1" customWidth="1"/>
    <col min="4454" max="4454" width="23.109375" style="328" bestFit="1" customWidth="1"/>
    <col min="4455" max="4455" width="26" style="328" bestFit="1" customWidth="1"/>
    <col min="4456" max="4456" width="19.44140625" style="328" bestFit="1" customWidth="1"/>
    <col min="4457" max="4457" width="21.5546875" style="328" bestFit="1" customWidth="1"/>
    <col min="4458" max="4458" width="25.88671875" style="328" bestFit="1" customWidth="1"/>
    <col min="4459" max="4459" width="18.5546875" style="328" bestFit="1" customWidth="1"/>
    <col min="4460" max="4460" width="16.33203125" style="328" bestFit="1" customWidth="1"/>
    <col min="4461" max="4461" width="15.44140625" style="328" bestFit="1" customWidth="1"/>
    <col min="4462" max="4462" width="17.33203125" style="328" bestFit="1" customWidth="1"/>
    <col min="4463" max="4463" width="17.44140625" style="328" bestFit="1" customWidth="1"/>
    <col min="4464" max="4464" width="21.6640625" style="328" bestFit="1" customWidth="1"/>
    <col min="4465" max="4465" width="17.33203125" style="328" bestFit="1" customWidth="1"/>
    <col min="4466" max="4466" width="17.44140625" style="328" bestFit="1" customWidth="1"/>
    <col min="4467" max="4467" width="21.6640625" style="328" bestFit="1" customWidth="1"/>
    <col min="4468" max="4468" width="13.44140625" style="328" bestFit="1" customWidth="1"/>
    <col min="4469" max="4566" width="12" style="328" customWidth="1"/>
    <col min="4567" max="4567" width="17.109375" style="328" customWidth="1"/>
    <col min="4568" max="4608" width="13.88671875" style="328"/>
    <col min="4609" max="4609" width="2.5546875" style="328" customWidth="1"/>
    <col min="4610" max="4610" width="0" style="328" hidden="1" customWidth="1"/>
    <col min="4611" max="4611" width="64" style="328" customWidth="1"/>
    <col min="4612" max="4612" width="32.109375" style="328" customWidth="1"/>
    <col min="4613" max="4613" width="23.6640625" style="328" customWidth="1"/>
    <col min="4614" max="4619" width="19.5546875" style="328" customWidth="1"/>
    <col min="4620" max="4620" width="7.44140625" style="328" bestFit="1" customWidth="1"/>
    <col min="4621" max="4621" width="6.6640625" style="328" bestFit="1" customWidth="1"/>
    <col min="4622" max="4622" width="9.88671875" style="328" bestFit="1" customWidth="1"/>
    <col min="4623" max="4623" width="21.109375" style="328" bestFit="1" customWidth="1"/>
    <col min="4624" max="4624" width="16.44140625" style="328" bestFit="1" customWidth="1"/>
    <col min="4625" max="4625" width="7.33203125" style="328" bestFit="1" customWidth="1"/>
    <col min="4626" max="4626" width="9.33203125" style="328" bestFit="1" customWidth="1"/>
    <col min="4627" max="4627" width="17.88671875" style="328" bestFit="1" customWidth="1"/>
    <col min="4628" max="4628" width="6.6640625" style="328" bestFit="1" customWidth="1"/>
    <col min="4629" max="4629" width="19.109375" style="328" bestFit="1" customWidth="1"/>
    <col min="4630" max="4630" width="25.109375" style="328" bestFit="1" customWidth="1"/>
    <col min="4631" max="4631" width="21.44140625" style="328" bestFit="1" customWidth="1"/>
    <col min="4632" max="4632" width="19.6640625" style="328" bestFit="1" customWidth="1"/>
    <col min="4633" max="4633" width="14" style="328" bestFit="1" customWidth="1"/>
    <col min="4634" max="4634" width="13.109375" style="328" bestFit="1" customWidth="1"/>
    <col min="4635" max="4635" width="9.33203125" style="328" bestFit="1" customWidth="1"/>
    <col min="4636" max="4636" width="13.109375" style="328" bestFit="1" customWidth="1"/>
    <col min="4637" max="4637" width="7.44140625" style="328" bestFit="1" customWidth="1"/>
    <col min="4638" max="4638" width="19.44140625" style="328" bestFit="1" customWidth="1"/>
    <col min="4639" max="4639" width="20.88671875" style="328" bestFit="1" customWidth="1"/>
    <col min="4640" max="4640" width="19" style="328" bestFit="1" customWidth="1"/>
    <col min="4641" max="4641" width="25.88671875" style="328" bestFit="1" customWidth="1"/>
    <col min="4642" max="4642" width="14.5546875" style="328" bestFit="1" customWidth="1"/>
    <col min="4643" max="4643" width="14.44140625" style="328" bestFit="1" customWidth="1"/>
    <col min="4644" max="4644" width="27.33203125" style="328" bestFit="1" customWidth="1"/>
    <col min="4645" max="4645" width="11.5546875" style="328" bestFit="1" customWidth="1"/>
    <col min="4646" max="4646" width="6.33203125" style="328" bestFit="1" customWidth="1"/>
    <col min="4647" max="4647" width="7" style="328" bestFit="1" customWidth="1"/>
    <col min="4648" max="4648" width="23.88671875" style="328" bestFit="1" customWidth="1"/>
    <col min="4649" max="4649" width="12.88671875" style="328" bestFit="1" customWidth="1"/>
    <col min="4650" max="4650" width="11.33203125" style="328" bestFit="1" customWidth="1"/>
    <col min="4651" max="4651" width="15.33203125" style="328" bestFit="1" customWidth="1"/>
    <col min="4652" max="4652" width="21.109375" style="328" bestFit="1" customWidth="1"/>
    <col min="4653" max="4653" width="23.88671875" style="328" bestFit="1" customWidth="1"/>
    <col min="4654" max="4654" width="14.44140625" style="328" bestFit="1" customWidth="1"/>
    <col min="4655" max="4655" width="11.109375" style="328" bestFit="1" customWidth="1"/>
    <col min="4656" max="4656" width="15" style="328" bestFit="1" customWidth="1"/>
    <col min="4657" max="4657" width="11.6640625" style="328" bestFit="1" customWidth="1"/>
    <col min="4658" max="4658" width="23.5546875" style="328" bestFit="1" customWidth="1"/>
    <col min="4659" max="4659" width="22.109375" style="328" bestFit="1" customWidth="1"/>
    <col min="4660" max="4660" width="21" style="328" bestFit="1" customWidth="1"/>
    <col min="4661" max="4661" width="15.6640625" style="328" bestFit="1" customWidth="1"/>
    <col min="4662" max="4662" width="10.44140625" style="328" bestFit="1" customWidth="1"/>
    <col min="4663" max="4663" width="13.6640625" style="328" bestFit="1" customWidth="1"/>
    <col min="4664" max="4664" width="18" style="328" bestFit="1" customWidth="1"/>
    <col min="4665" max="4665" width="19.6640625" style="328" bestFit="1" customWidth="1"/>
    <col min="4666" max="4666" width="13.88671875" style="328"/>
    <col min="4667" max="4667" width="15.6640625" style="328" bestFit="1" customWidth="1"/>
    <col min="4668" max="4668" width="28.5546875" style="328" bestFit="1" customWidth="1"/>
    <col min="4669" max="4669" width="20.33203125" style="328" bestFit="1" customWidth="1"/>
    <col min="4670" max="4670" width="16" style="328" bestFit="1" customWidth="1"/>
    <col min="4671" max="4671" width="13.6640625" style="328" bestFit="1" customWidth="1"/>
    <col min="4672" max="4672" width="28.109375" style="328" bestFit="1" customWidth="1"/>
    <col min="4673" max="4673" width="15.88671875" style="328" bestFit="1" customWidth="1"/>
    <col min="4674" max="4674" width="26.33203125" style="328" bestFit="1" customWidth="1"/>
    <col min="4675" max="4675" width="13.109375" style="328" bestFit="1" customWidth="1"/>
    <col min="4676" max="4676" width="15" style="328" bestFit="1" customWidth="1"/>
    <col min="4677" max="4677" width="9" style="328" bestFit="1" customWidth="1"/>
    <col min="4678" max="4678" width="18" style="328" bestFit="1" customWidth="1"/>
    <col min="4679" max="4679" width="14.33203125" style="328" bestFit="1" customWidth="1"/>
    <col min="4680" max="4680" width="15.6640625" style="328" bestFit="1" customWidth="1"/>
    <col min="4681" max="4681" width="18.6640625" style="328" bestFit="1" customWidth="1"/>
    <col min="4682" max="4682" width="16.109375" style="328" bestFit="1" customWidth="1"/>
    <col min="4683" max="4683" width="23.5546875" style="328" bestFit="1" customWidth="1"/>
    <col min="4684" max="4684" width="23.88671875" style="328" bestFit="1" customWidth="1"/>
    <col min="4685" max="4685" width="22.88671875" style="328" bestFit="1" customWidth="1"/>
    <col min="4686" max="4686" width="11.6640625" style="328" bestFit="1" customWidth="1"/>
    <col min="4687" max="4687" width="11.88671875" style="328" bestFit="1" customWidth="1"/>
    <col min="4688" max="4688" width="15.109375" style="328" bestFit="1" customWidth="1"/>
    <col min="4689" max="4689" width="15.33203125" style="328" bestFit="1" customWidth="1"/>
    <col min="4690" max="4690" width="19.5546875" style="328" bestFit="1" customWidth="1"/>
    <col min="4691" max="4691" width="21.5546875" style="328" bestFit="1" customWidth="1"/>
    <col min="4692" max="4692" width="18.88671875" style="328" bestFit="1" customWidth="1"/>
    <col min="4693" max="4693" width="8.6640625" style="328" bestFit="1" customWidth="1"/>
    <col min="4694" max="4694" width="8.88671875" style="328" bestFit="1" customWidth="1"/>
    <col min="4695" max="4695" width="13.109375" style="328" bestFit="1" customWidth="1"/>
    <col min="4696" max="4696" width="9.5546875" style="328" bestFit="1" customWidth="1"/>
    <col min="4697" max="4697" width="9.6640625" style="328" bestFit="1" customWidth="1"/>
    <col min="4698" max="4698" width="14" style="328" bestFit="1" customWidth="1"/>
    <col min="4699" max="4699" width="17" style="328" bestFit="1" customWidth="1"/>
    <col min="4700" max="4700" width="17.33203125" style="328" bestFit="1" customWidth="1"/>
    <col min="4701" max="4701" width="21.5546875" style="328" bestFit="1" customWidth="1"/>
    <col min="4702" max="4702" width="17.6640625" style="328" bestFit="1" customWidth="1"/>
    <col min="4703" max="4703" width="14.5546875" style="328" bestFit="1" customWidth="1"/>
    <col min="4704" max="4704" width="15.6640625" style="328" bestFit="1" customWidth="1"/>
    <col min="4705" max="4705" width="19.109375" style="328" bestFit="1" customWidth="1"/>
    <col min="4706" max="4706" width="12.44140625" style="328" bestFit="1" customWidth="1"/>
    <col min="4707" max="4708" width="14.88671875" style="328" bestFit="1" customWidth="1"/>
    <col min="4709" max="4709" width="14.44140625" style="328" bestFit="1" customWidth="1"/>
    <col min="4710" max="4710" width="23.109375" style="328" bestFit="1" customWidth="1"/>
    <col min="4711" max="4711" width="26" style="328" bestFit="1" customWidth="1"/>
    <col min="4712" max="4712" width="19.44140625" style="328" bestFit="1" customWidth="1"/>
    <col min="4713" max="4713" width="21.5546875" style="328" bestFit="1" customWidth="1"/>
    <col min="4714" max="4714" width="25.88671875" style="328" bestFit="1" customWidth="1"/>
    <col min="4715" max="4715" width="18.5546875" style="328" bestFit="1" customWidth="1"/>
    <col min="4716" max="4716" width="16.33203125" style="328" bestFit="1" customWidth="1"/>
    <col min="4717" max="4717" width="15.44140625" style="328" bestFit="1" customWidth="1"/>
    <col min="4718" max="4718" width="17.33203125" style="328" bestFit="1" customWidth="1"/>
    <col min="4719" max="4719" width="17.44140625" style="328" bestFit="1" customWidth="1"/>
    <col min="4720" max="4720" width="21.6640625" style="328" bestFit="1" customWidth="1"/>
    <col min="4721" max="4721" width="17.33203125" style="328" bestFit="1" customWidth="1"/>
    <col min="4722" max="4722" width="17.44140625" style="328" bestFit="1" customWidth="1"/>
    <col min="4723" max="4723" width="21.6640625" style="328" bestFit="1" customWidth="1"/>
    <col min="4724" max="4724" width="13.44140625" style="328" bestFit="1" customWidth="1"/>
    <col min="4725" max="4822" width="12" style="328" customWidth="1"/>
    <col min="4823" max="4823" width="17.109375" style="328" customWidth="1"/>
    <col min="4824" max="4864" width="13.88671875" style="328"/>
    <col min="4865" max="4865" width="2.5546875" style="328" customWidth="1"/>
    <col min="4866" max="4866" width="0" style="328" hidden="1" customWidth="1"/>
    <col min="4867" max="4867" width="64" style="328" customWidth="1"/>
    <col min="4868" max="4868" width="32.109375" style="328" customWidth="1"/>
    <col min="4869" max="4869" width="23.6640625" style="328" customWidth="1"/>
    <col min="4870" max="4875" width="19.5546875" style="328" customWidth="1"/>
    <col min="4876" max="4876" width="7.44140625" style="328" bestFit="1" customWidth="1"/>
    <col min="4877" max="4877" width="6.6640625" style="328" bestFit="1" customWidth="1"/>
    <col min="4878" max="4878" width="9.88671875" style="328" bestFit="1" customWidth="1"/>
    <col min="4879" max="4879" width="21.109375" style="328" bestFit="1" customWidth="1"/>
    <col min="4880" max="4880" width="16.44140625" style="328" bestFit="1" customWidth="1"/>
    <col min="4881" max="4881" width="7.33203125" style="328" bestFit="1" customWidth="1"/>
    <col min="4882" max="4882" width="9.33203125" style="328" bestFit="1" customWidth="1"/>
    <col min="4883" max="4883" width="17.88671875" style="328" bestFit="1" customWidth="1"/>
    <col min="4884" max="4884" width="6.6640625" style="328" bestFit="1" customWidth="1"/>
    <col min="4885" max="4885" width="19.109375" style="328" bestFit="1" customWidth="1"/>
    <col min="4886" max="4886" width="25.109375" style="328" bestFit="1" customWidth="1"/>
    <col min="4887" max="4887" width="21.44140625" style="328" bestFit="1" customWidth="1"/>
    <col min="4888" max="4888" width="19.6640625" style="328" bestFit="1" customWidth="1"/>
    <col min="4889" max="4889" width="14" style="328" bestFit="1" customWidth="1"/>
    <col min="4890" max="4890" width="13.109375" style="328" bestFit="1" customWidth="1"/>
    <col min="4891" max="4891" width="9.33203125" style="328" bestFit="1" customWidth="1"/>
    <col min="4892" max="4892" width="13.109375" style="328" bestFit="1" customWidth="1"/>
    <col min="4893" max="4893" width="7.44140625" style="328" bestFit="1" customWidth="1"/>
    <col min="4894" max="4894" width="19.44140625" style="328" bestFit="1" customWidth="1"/>
    <col min="4895" max="4895" width="20.88671875" style="328" bestFit="1" customWidth="1"/>
    <col min="4896" max="4896" width="19" style="328" bestFit="1" customWidth="1"/>
    <col min="4897" max="4897" width="25.88671875" style="328" bestFit="1" customWidth="1"/>
    <col min="4898" max="4898" width="14.5546875" style="328" bestFit="1" customWidth="1"/>
    <col min="4899" max="4899" width="14.44140625" style="328" bestFit="1" customWidth="1"/>
    <col min="4900" max="4900" width="27.33203125" style="328" bestFit="1" customWidth="1"/>
    <col min="4901" max="4901" width="11.5546875" style="328" bestFit="1" customWidth="1"/>
    <col min="4902" max="4902" width="6.33203125" style="328" bestFit="1" customWidth="1"/>
    <col min="4903" max="4903" width="7" style="328" bestFit="1" customWidth="1"/>
    <col min="4904" max="4904" width="23.88671875" style="328" bestFit="1" customWidth="1"/>
    <col min="4905" max="4905" width="12.88671875" style="328" bestFit="1" customWidth="1"/>
    <col min="4906" max="4906" width="11.33203125" style="328" bestFit="1" customWidth="1"/>
    <col min="4907" max="4907" width="15.33203125" style="328" bestFit="1" customWidth="1"/>
    <col min="4908" max="4908" width="21.109375" style="328" bestFit="1" customWidth="1"/>
    <col min="4909" max="4909" width="23.88671875" style="328" bestFit="1" customWidth="1"/>
    <col min="4910" max="4910" width="14.44140625" style="328" bestFit="1" customWidth="1"/>
    <col min="4911" max="4911" width="11.109375" style="328" bestFit="1" customWidth="1"/>
    <col min="4912" max="4912" width="15" style="328" bestFit="1" customWidth="1"/>
    <col min="4913" max="4913" width="11.6640625" style="328" bestFit="1" customWidth="1"/>
    <col min="4914" max="4914" width="23.5546875" style="328" bestFit="1" customWidth="1"/>
    <col min="4915" max="4915" width="22.109375" style="328" bestFit="1" customWidth="1"/>
    <col min="4916" max="4916" width="21" style="328" bestFit="1" customWidth="1"/>
    <col min="4917" max="4917" width="15.6640625" style="328" bestFit="1" customWidth="1"/>
    <col min="4918" max="4918" width="10.44140625" style="328" bestFit="1" customWidth="1"/>
    <col min="4919" max="4919" width="13.6640625" style="328" bestFit="1" customWidth="1"/>
    <col min="4920" max="4920" width="18" style="328" bestFit="1" customWidth="1"/>
    <col min="4921" max="4921" width="19.6640625" style="328" bestFit="1" customWidth="1"/>
    <col min="4922" max="4922" width="13.88671875" style="328"/>
    <col min="4923" max="4923" width="15.6640625" style="328" bestFit="1" customWidth="1"/>
    <col min="4924" max="4924" width="28.5546875" style="328" bestFit="1" customWidth="1"/>
    <col min="4925" max="4925" width="20.33203125" style="328" bestFit="1" customWidth="1"/>
    <col min="4926" max="4926" width="16" style="328" bestFit="1" customWidth="1"/>
    <col min="4927" max="4927" width="13.6640625" style="328" bestFit="1" customWidth="1"/>
    <col min="4928" max="4928" width="28.109375" style="328" bestFit="1" customWidth="1"/>
    <col min="4929" max="4929" width="15.88671875" style="328" bestFit="1" customWidth="1"/>
    <col min="4930" max="4930" width="26.33203125" style="328" bestFit="1" customWidth="1"/>
    <col min="4931" max="4931" width="13.109375" style="328" bestFit="1" customWidth="1"/>
    <col min="4932" max="4932" width="15" style="328" bestFit="1" customWidth="1"/>
    <col min="4933" max="4933" width="9" style="328" bestFit="1" customWidth="1"/>
    <col min="4934" max="4934" width="18" style="328" bestFit="1" customWidth="1"/>
    <col min="4935" max="4935" width="14.33203125" style="328" bestFit="1" customWidth="1"/>
    <col min="4936" max="4936" width="15.6640625" style="328" bestFit="1" customWidth="1"/>
    <col min="4937" max="4937" width="18.6640625" style="328" bestFit="1" customWidth="1"/>
    <col min="4938" max="4938" width="16.109375" style="328" bestFit="1" customWidth="1"/>
    <col min="4939" max="4939" width="23.5546875" style="328" bestFit="1" customWidth="1"/>
    <col min="4940" max="4940" width="23.88671875" style="328" bestFit="1" customWidth="1"/>
    <col min="4941" max="4941" width="22.88671875" style="328" bestFit="1" customWidth="1"/>
    <col min="4942" max="4942" width="11.6640625" style="328" bestFit="1" customWidth="1"/>
    <col min="4943" max="4943" width="11.88671875" style="328" bestFit="1" customWidth="1"/>
    <col min="4944" max="4944" width="15.109375" style="328" bestFit="1" customWidth="1"/>
    <col min="4945" max="4945" width="15.33203125" style="328" bestFit="1" customWidth="1"/>
    <col min="4946" max="4946" width="19.5546875" style="328" bestFit="1" customWidth="1"/>
    <col min="4947" max="4947" width="21.5546875" style="328" bestFit="1" customWidth="1"/>
    <col min="4948" max="4948" width="18.88671875" style="328" bestFit="1" customWidth="1"/>
    <col min="4949" max="4949" width="8.6640625" style="328" bestFit="1" customWidth="1"/>
    <col min="4950" max="4950" width="8.88671875" style="328" bestFit="1" customWidth="1"/>
    <col min="4951" max="4951" width="13.109375" style="328" bestFit="1" customWidth="1"/>
    <col min="4952" max="4952" width="9.5546875" style="328" bestFit="1" customWidth="1"/>
    <col min="4953" max="4953" width="9.6640625" style="328" bestFit="1" customWidth="1"/>
    <col min="4954" max="4954" width="14" style="328" bestFit="1" customWidth="1"/>
    <col min="4955" max="4955" width="17" style="328" bestFit="1" customWidth="1"/>
    <col min="4956" max="4956" width="17.33203125" style="328" bestFit="1" customWidth="1"/>
    <col min="4957" max="4957" width="21.5546875" style="328" bestFit="1" customWidth="1"/>
    <col min="4958" max="4958" width="17.6640625" style="328" bestFit="1" customWidth="1"/>
    <col min="4959" max="4959" width="14.5546875" style="328" bestFit="1" customWidth="1"/>
    <col min="4960" max="4960" width="15.6640625" style="328" bestFit="1" customWidth="1"/>
    <col min="4961" max="4961" width="19.109375" style="328" bestFit="1" customWidth="1"/>
    <col min="4962" max="4962" width="12.44140625" style="328" bestFit="1" customWidth="1"/>
    <col min="4963" max="4964" width="14.88671875" style="328" bestFit="1" customWidth="1"/>
    <col min="4965" max="4965" width="14.44140625" style="328" bestFit="1" customWidth="1"/>
    <col min="4966" max="4966" width="23.109375" style="328" bestFit="1" customWidth="1"/>
    <col min="4967" max="4967" width="26" style="328" bestFit="1" customWidth="1"/>
    <col min="4968" max="4968" width="19.44140625" style="328" bestFit="1" customWidth="1"/>
    <col min="4969" max="4969" width="21.5546875" style="328" bestFit="1" customWidth="1"/>
    <col min="4970" max="4970" width="25.88671875" style="328" bestFit="1" customWidth="1"/>
    <col min="4971" max="4971" width="18.5546875" style="328" bestFit="1" customWidth="1"/>
    <col min="4972" max="4972" width="16.33203125" style="328" bestFit="1" customWidth="1"/>
    <col min="4973" max="4973" width="15.44140625" style="328" bestFit="1" customWidth="1"/>
    <col min="4974" max="4974" width="17.33203125" style="328" bestFit="1" customWidth="1"/>
    <col min="4975" max="4975" width="17.44140625" style="328" bestFit="1" customWidth="1"/>
    <col min="4976" max="4976" width="21.6640625" style="328" bestFit="1" customWidth="1"/>
    <col min="4977" max="4977" width="17.33203125" style="328" bestFit="1" customWidth="1"/>
    <col min="4978" max="4978" width="17.44140625" style="328" bestFit="1" customWidth="1"/>
    <col min="4979" max="4979" width="21.6640625" style="328" bestFit="1" customWidth="1"/>
    <col min="4980" max="4980" width="13.44140625" style="328" bestFit="1" customWidth="1"/>
    <col min="4981" max="5078" width="12" style="328" customWidth="1"/>
    <col min="5079" max="5079" width="17.109375" style="328" customWidth="1"/>
    <col min="5080" max="5120" width="13.88671875" style="328"/>
    <col min="5121" max="5121" width="2.5546875" style="328" customWidth="1"/>
    <col min="5122" max="5122" width="0" style="328" hidden="1" customWidth="1"/>
    <col min="5123" max="5123" width="64" style="328" customWidth="1"/>
    <col min="5124" max="5124" width="32.109375" style="328" customWidth="1"/>
    <col min="5125" max="5125" width="23.6640625" style="328" customWidth="1"/>
    <col min="5126" max="5131" width="19.5546875" style="328" customWidth="1"/>
    <col min="5132" max="5132" width="7.44140625" style="328" bestFit="1" customWidth="1"/>
    <col min="5133" max="5133" width="6.6640625" style="328" bestFit="1" customWidth="1"/>
    <col min="5134" max="5134" width="9.88671875" style="328" bestFit="1" customWidth="1"/>
    <col min="5135" max="5135" width="21.109375" style="328" bestFit="1" customWidth="1"/>
    <col min="5136" max="5136" width="16.44140625" style="328" bestFit="1" customWidth="1"/>
    <col min="5137" max="5137" width="7.33203125" style="328" bestFit="1" customWidth="1"/>
    <col min="5138" max="5138" width="9.33203125" style="328" bestFit="1" customWidth="1"/>
    <col min="5139" max="5139" width="17.88671875" style="328" bestFit="1" customWidth="1"/>
    <col min="5140" max="5140" width="6.6640625" style="328" bestFit="1" customWidth="1"/>
    <col min="5141" max="5141" width="19.109375" style="328" bestFit="1" customWidth="1"/>
    <col min="5142" max="5142" width="25.109375" style="328" bestFit="1" customWidth="1"/>
    <col min="5143" max="5143" width="21.44140625" style="328" bestFit="1" customWidth="1"/>
    <col min="5144" max="5144" width="19.6640625" style="328" bestFit="1" customWidth="1"/>
    <col min="5145" max="5145" width="14" style="328" bestFit="1" customWidth="1"/>
    <col min="5146" max="5146" width="13.109375" style="328" bestFit="1" customWidth="1"/>
    <col min="5147" max="5147" width="9.33203125" style="328" bestFit="1" customWidth="1"/>
    <col min="5148" max="5148" width="13.109375" style="328" bestFit="1" customWidth="1"/>
    <col min="5149" max="5149" width="7.44140625" style="328" bestFit="1" customWidth="1"/>
    <col min="5150" max="5150" width="19.44140625" style="328" bestFit="1" customWidth="1"/>
    <col min="5151" max="5151" width="20.88671875" style="328" bestFit="1" customWidth="1"/>
    <col min="5152" max="5152" width="19" style="328" bestFit="1" customWidth="1"/>
    <col min="5153" max="5153" width="25.88671875" style="328" bestFit="1" customWidth="1"/>
    <col min="5154" max="5154" width="14.5546875" style="328" bestFit="1" customWidth="1"/>
    <col min="5155" max="5155" width="14.44140625" style="328" bestFit="1" customWidth="1"/>
    <col min="5156" max="5156" width="27.33203125" style="328" bestFit="1" customWidth="1"/>
    <col min="5157" max="5157" width="11.5546875" style="328" bestFit="1" customWidth="1"/>
    <col min="5158" max="5158" width="6.33203125" style="328" bestFit="1" customWidth="1"/>
    <col min="5159" max="5159" width="7" style="328" bestFit="1" customWidth="1"/>
    <col min="5160" max="5160" width="23.88671875" style="328" bestFit="1" customWidth="1"/>
    <col min="5161" max="5161" width="12.88671875" style="328" bestFit="1" customWidth="1"/>
    <col min="5162" max="5162" width="11.33203125" style="328" bestFit="1" customWidth="1"/>
    <col min="5163" max="5163" width="15.33203125" style="328" bestFit="1" customWidth="1"/>
    <col min="5164" max="5164" width="21.109375" style="328" bestFit="1" customWidth="1"/>
    <col min="5165" max="5165" width="23.88671875" style="328" bestFit="1" customWidth="1"/>
    <col min="5166" max="5166" width="14.44140625" style="328" bestFit="1" customWidth="1"/>
    <col min="5167" max="5167" width="11.109375" style="328" bestFit="1" customWidth="1"/>
    <col min="5168" max="5168" width="15" style="328" bestFit="1" customWidth="1"/>
    <col min="5169" max="5169" width="11.6640625" style="328" bestFit="1" customWidth="1"/>
    <col min="5170" max="5170" width="23.5546875" style="328" bestFit="1" customWidth="1"/>
    <col min="5171" max="5171" width="22.109375" style="328" bestFit="1" customWidth="1"/>
    <col min="5172" max="5172" width="21" style="328" bestFit="1" customWidth="1"/>
    <col min="5173" max="5173" width="15.6640625" style="328" bestFit="1" customWidth="1"/>
    <col min="5174" max="5174" width="10.44140625" style="328" bestFit="1" customWidth="1"/>
    <col min="5175" max="5175" width="13.6640625" style="328" bestFit="1" customWidth="1"/>
    <col min="5176" max="5176" width="18" style="328" bestFit="1" customWidth="1"/>
    <col min="5177" max="5177" width="19.6640625" style="328" bestFit="1" customWidth="1"/>
    <col min="5178" max="5178" width="13.88671875" style="328"/>
    <col min="5179" max="5179" width="15.6640625" style="328" bestFit="1" customWidth="1"/>
    <col min="5180" max="5180" width="28.5546875" style="328" bestFit="1" customWidth="1"/>
    <col min="5181" max="5181" width="20.33203125" style="328" bestFit="1" customWidth="1"/>
    <col min="5182" max="5182" width="16" style="328" bestFit="1" customWidth="1"/>
    <col min="5183" max="5183" width="13.6640625" style="328" bestFit="1" customWidth="1"/>
    <col min="5184" max="5184" width="28.109375" style="328" bestFit="1" customWidth="1"/>
    <col min="5185" max="5185" width="15.88671875" style="328" bestFit="1" customWidth="1"/>
    <col min="5186" max="5186" width="26.33203125" style="328" bestFit="1" customWidth="1"/>
    <col min="5187" max="5187" width="13.109375" style="328" bestFit="1" customWidth="1"/>
    <col min="5188" max="5188" width="15" style="328" bestFit="1" customWidth="1"/>
    <col min="5189" max="5189" width="9" style="328" bestFit="1" customWidth="1"/>
    <col min="5190" max="5190" width="18" style="328" bestFit="1" customWidth="1"/>
    <col min="5191" max="5191" width="14.33203125" style="328" bestFit="1" customWidth="1"/>
    <col min="5192" max="5192" width="15.6640625" style="328" bestFit="1" customWidth="1"/>
    <col min="5193" max="5193" width="18.6640625" style="328" bestFit="1" customWidth="1"/>
    <col min="5194" max="5194" width="16.109375" style="328" bestFit="1" customWidth="1"/>
    <col min="5195" max="5195" width="23.5546875" style="328" bestFit="1" customWidth="1"/>
    <col min="5196" max="5196" width="23.88671875" style="328" bestFit="1" customWidth="1"/>
    <col min="5197" max="5197" width="22.88671875" style="328" bestFit="1" customWidth="1"/>
    <col min="5198" max="5198" width="11.6640625" style="328" bestFit="1" customWidth="1"/>
    <col min="5199" max="5199" width="11.88671875" style="328" bestFit="1" customWidth="1"/>
    <col min="5200" max="5200" width="15.109375" style="328" bestFit="1" customWidth="1"/>
    <col min="5201" max="5201" width="15.33203125" style="328" bestFit="1" customWidth="1"/>
    <col min="5202" max="5202" width="19.5546875" style="328" bestFit="1" customWidth="1"/>
    <col min="5203" max="5203" width="21.5546875" style="328" bestFit="1" customWidth="1"/>
    <col min="5204" max="5204" width="18.88671875" style="328" bestFit="1" customWidth="1"/>
    <col min="5205" max="5205" width="8.6640625" style="328" bestFit="1" customWidth="1"/>
    <col min="5206" max="5206" width="8.88671875" style="328" bestFit="1" customWidth="1"/>
    <col min="5207" max="5207" width="13.109375" style="328" bestFit="1" customWidth="1"/>
    <col min="5208" max="5208" width="9.5546875" style="328" bestFit="1" customWidth="1"/>
    <col min="5209" max="5209" width="9.6640625" style="328" bestFit="1" customWidth="1"/>
    <col min="5210" max="5210" width="14" style="328" bestFit="1" customWidth="1"/>
    <col min="5211" max="5211" width="17" style="328" bestFit="1" customWidth="1"/>
    <col min="5212" max="5212" width="17.33203125" style="328" bestFit="1" customWidth="1"/>
    <col min="5213" max="5213" width="21.5546875" style="328" bestFit="1" customWidth="1"/>
    <col min="5214" max="5214" width="17.6640625" style="328" bestFit="1" customWidth="1"/>
    <col min="5215" max="5215" width="14.5546875" style="328" bestFit="1" customWidth="1"/>
    <col min="5216" max="5216" width="15.6640625" style="328" bestFit="1" customWidth="1"/>
    <col min="5217" max="5217" width="19.109375" style="328" bestFit="1" customWidth="1"/>
    <col min="5218" max="5218" width="12.44140625" style="328" bestFit="1" customWidth="1"/>
    <col min="5219" max="5220" width="14.88671875" style="328" bestFit="1" customWidth="1"/>
    <col min="5221" max="5221" width="14.44140625" style="328" bestFit="1" customWidth="1"/>
    <col min="5222" max="5222" width="23.109375" style="328" bestFit="1" customWidth="1"/>
    <col min="5223" max="5223" width="26" style="328" bestFit="1" customWidth="1"/>
    <col min="5224" max="5224" width="19.44140625" style="328" bestFit="1" customWidth="1"/>
    <col min="5225" max="5225" width="21.5546875" style="328" bestFit="1" customWidth="1"/>
    <col min="5226" max="5226" width="25.88671875" style="328" bestFit="1" customWidth="1"/>
    <col min="5227" max="5227" width="18.5546875" style="328" bestFit="1" customWidth="1"/>
    <col min="5228" max="5228" width="16.33203125" style="328" bestFit="1" customWidth="1"/>
    <col min="5229" max="5229" width="15.44140625" style="328" bestFit="1" customWidth="1"/>
    <col min="5230" max="5230" width="17.33203125" style="328" bestFit="1" customWidth="1"/>
    <col min="5231" max="5231" width="17.44140625" style="328" bestFit="1" customWidth="1"/>
    <col min="5232" max="5232" width="21.6640625" style="328" bestFit="1" customWidth="1"/>
    <col min="5233" max="5233" width="17.33203125" style="328" bestFit="1" customWidth="1"/>
    <col min="5234" max="5234" width="17.44140625" style="328" bestFit="1" customWidth="1"/>
    <col min="5235" max="5235" width="21.6640625" style="328" bestFit="1" customWidth="1"/>
    <col min="5236" max="5236" width="13.44140625" style="328" bestFit="1" customWidth="1"/>
    <col min="5237" max="5334" width="12" style="328" customWidth="1"/>
    <col min="5335" max="5335" width="17.109375" style="328" customWidth="1"/>
    <col min="5336" max="5376" width="13.88671875" style="328"/>
    <col min="5377" max="5377" width="2.5546875" style="328" customWidth="1"/>
    <col min="5378" max="5378" width="0" style="328" hidden="1" customWidth="1"/>
    <col min="5379" max="5379" width="64" style="328" customWidth="1"/>
    <col min="5380" max="5380" width="32.109375" style="328" customWidth="1"/>
    <col min="5381" max="5381" width="23.6640625" style="328" customWidth="1"/>
    <col min="5382" max="5387" width="19.5546875" style="328" customWidth="1"/>
    <col min="5388" max="5388" width="7.44140625" style="328" bestFit="1" customWidth="1"/>
    <col min="5389" max="5389" width="6.6640625" style="328" bestFit="1" customWidth="1"/>
    <col min="5390" max="5390" width="9.88671875" style="328" bestFit="1" customWidth="1"/>
    <col min="5391" max="5391" width="21.109375" style="328" bestFit="1" customWidth="1"/>
    <col min="5392" max="5392" width="16.44140625" style="328" bestFit="1" customWidth="1"/>
    <col min="5393" max="5393" width="7.33203125" style="328" bestFit="1" customWidth="1"/>
    <col min="5394" max="5394" width="9.33203125" style="328" bestFit="1" customWidth="1"/>
    <col min="5395" max="5395" width="17.88671875" style="328" bestFit="1" customWidth="1"/>
    <col min="5396" max="5396" width="6.6640625" style="328" bestFit="1" customWidth="1"/>
    <col min="5397" max="5397" width="19.109375" style="328" bestFit="1" customWidth="1"/>
    <col min="5398" max="5398" width="25.109375" style="328" bestFit="1" customWidth="1"/>
    <col min="5399" max="5399" width="21.44140625" style="328" bestFit="1" customWidth="1"/>
    <col min="5400" max="5400" width="19.6640625" style="328" bestFit="1" customWidth="1"/>
    <col min="5401" max="5401" width="14" style="328" bestFit="1" customWidth="1"/>
    <col min="5402" max="5402" width="13.109375" style="328" bestFit="1" customWidth="1"/>
    <col min="5403" max="5403" width="9.33203125" style="328" bestFit="1" customWidth="1"/>
    <col min="5404" max="5404" width="13.109375" style="328" bestFit="1" customWidth="1"/>
    <col min="5405" max="5405" width="7.44140625" style="328" bestFit="1" customWidth="1"/>
    <col min="5406" max="5406" width="19.44140625" style="328" bestFit="1" customWidth="1"/>
    <col min="5407" max="5407" width="20.88671875" style="328" bestFit="1" customWidth="1"/>
    <col min="5408" max="5408" width="19" style="328" bestFit="1" customWidth="1"/>
    <col min="5409" max="5409" width="25.88671875" style="328" bestFit="1" customWidth="1"/>
    <col min="5410" max="5410" width="14.5546875" style="328" bestFit="1" customWidth="1"/>
    <col min="5411" max="5411" width="14.44140625" style="328" bestFit="1" customWidth="1"/>
    <col min="5412" max="5412" width="27.33203125" style="328" bestFit="1" customWidth="1"/>
    <col min="5413" max="5413" width="11.5546875" style="328" bestFit="1" customWidth="1"/>
    <col min="5414" max="5414" width="6.33203125" style="328" bestFit="1" customWidth="1"/>
    <col min="5415" max="5415" width="7" style="328" bestFit="1" customWidth="1"/>
    <col min="5416" max="5416" width="23.88671875" style="328" bestFit="1" customWidth="1"/>
    <col min="5417" max="5417" width="12.88671875" style="328" bestFit="1" customWidth="1"/>
    <col min="5418" max="5418" width="11.33203125" style="328" bestFit="1" customWidth="1"/>
    <col min="5419" max="5419" width="15.33203125" style="328" bestFit="1" customWidth="1"/>
    <col min="5420" max="5420" width="21.109375" style="328" bestFit="1" customWidth="1"/>
    <col min="5421" max="5421" width="23.88671875" style="328" bestFit="1" customWidth="1"/>
    <col min="5422" max="5422" width="14.44140625" style="328" bestFit="1" customWidth="1"/>
    <col min="5423" max="5423" width="11.109375" style="328" bestFit="1" customWidth="1"/>
    <col min="5424" max="5424" width="15" style="328" bestFit="1" customWidth="1"/>
    <col min="5425" max="5425" width="11.6640625" style="328" bestFit="1" customWidth="1"/>
    <col min="5426" max="5426" width="23.5546875" style="328" bestFit="1" customWidth="1"/>
    <col min="5427" max="5427" width="22.109375" style="328" bestFit="1" customWidth="1"/>
    <col min="5428" max="5428" width="21" style="328" bestFit="1" customWidth="1"/>
    <col min="5429" max="5429" width="15.6640625" style="328" bestFit="1" customWidth="1"/>
    <col min="5430" max="5430" width="10.44140625" style="328" bestFit="1" customWidth="1"/>
    <col min="5431" max="5431" width="13.6640625" style="328" bestFit="1" customWidth="1"/>
    <col min="5432" max="5432" width="18" style="328" bestFit="1" customWidth="1"/>
    <col min="5433" max="5433" width="19.6640625" style="328" bestFit="1" customWidth="1"/>
    <col min="5434" max="5434" width="13.88671875" style="328"/>
    <col min="5435" max="5435" width="15.6640625" style="328" bestFit="1" customWidth="1"/>
    <col min="5436" max="5436" width="28.5546875" style="328" bestFit="1" customWidth="1"/>
    <col min="5437" max="5437" width="20.33203125" style="328" bestFit="1" customWidth="1"/>
    <col min="5438" max="5438" width="16" style="328" bestFit="1" customWidth="1"/>
    <col min="5439" max="5439" width="13.6640625" style="328" bestFit="1" customWidth="1"/>
    <col min="5440" max="5440" width="28.109375" style="328" bestFit="1" customWidth="1"/>
    <col min="5441" max="5441" width="15.88671875" style="328" bestFit="1" customWidth="1"/>
    <col min="5442" max="5442" width="26.33203125" style="328" bestFit="1" customWidth="1"/>
    <col min="5443" max="5443" width="13.109375" style="328" bestFit="1" customWidth="1"/>
    <col min="5444" max="5444" width="15" style="328" bestFit="1" customWidth="1"/>
    <col min="5445" max="5445" width="9" style="328" bestFit="1" customWidth="1"/>
    <col min="5446" max="5446" width="18" style="328" bestFit="1" customWidth="1"/>
    <col min="5447" max="5447" width="14.33203125" style="328" bestFit="1" customWidth="1"/>
    <col min="5448" max="5448" width="15.6640625" style="328" bestFit="1" customWidth="1"/>
    <col min="5449" max="5449" width="18.6640625" style="328" bestFit="1" customWidth="1"/>
    <col min="5450" max="5450" width="16.109375" style="328" bestFit="1" customWidth="1"/>
    <col min="5451" max="5451" width="23.5546875" style="328" bestFit="1" customWidth="1"/>
    <col min="5452" max="5452" width="23.88671875" style="328" bestFit="1" customWidth="1"/>
    <col min="5453" max="5453" width="22.88671875" style="328" bestFit="1" customWidth="1"/>
    <col min="5454" max="5454" width="11.6640625" style="328" bestFit="1" customWidth="1"/>
    <col min="5455" max="5455" width="11.88671875" style="328" bestFit="1" customWidth="1"/>
    <col min="5456" max="5456" width="15.109375" style="328" bestFit="1" customWidth="1"/>
    <col min="5457" max="5457" width="15.33203125" style="328" bestFit="1" customWidth="1"/>
    <col min="5458" max="5458" width="19.5546875" style="328" bestFit="1" customWidth="1"/>
    <col min="5459" max="5459" width="21.5546875" style="328" bestFit="1" customWidth="1"/>
    <col min="5460" max="5460" width="18.88671875" style="328" bestFit="1" customWidth="1"/>
    <col min="5461" max="5461" width="8.6640625" style="328" bestFit="1" customWidth="1"/>
    <col min="5462" max="5462" width="8.88671875" style="328" bestFit="1" customWidth="1"/>
    <col min="5463" max="5463" width="13.109375" style="328" bestFit="1" customWidth="1"/>
    <col min="5464" max="5464" width="9.5546875" style="328" bestFit="1" customWidth="1"/>
    <col min="5465" max="5465" width="9.6640625" style="328" bestFit="1" customWidth="1"/>
    <col min="5466" max="5466" width="14" style="328" bestFit="1" customWidth="1"/>
    <col min="5467" max="5467" width="17" style="328" bestFit="1" customWidth="1"/>
    <col min="5468" max="5468" width="17.33203125" style="328" bestFit="1" customWidth="1"/>
    <col min="5469" max="5469" width="21.5546875" style="328" bestFit="1" customWidth="1"/>
    <col min="5470" max="5470" width="17.6640625" style="328" bestFit="1" customWidth="1"/>
    <col min="5471" max="5471" width="14.5546875" style="328" bestFit="1" customWidth="1"/>
    <col min="5472" max="5472" width="15.6640625" style="328" bestFit="1" customWidth="1"/>
    <col min="5473" max="5473" width="19.109375" style="328" bestFit="1" customWidth="1"/>
    <col min="5474" max="5474" width="12.44140625" style="328" bestFit="1" customWidth="1"/>
    <col min="5475" max="5476" width="14.88671875" style="328" bestFit="1" customWidth="1"/>
    <col min="5477" max="5477" width="14.44140625" style="328" bestFit="1" customWidth="1"/>
    <col min="5478" max="5478" width="23.109375" style="328" bestFit="1" customWidth="1"/>
    <col min="5479" max="5479" width="26" style="328" bestFit="1" customWidth="1"/>
    <col min="5480" max="5480" width="19.44140625" style="328" bestFit="1" customWidth="1"/>
    <col min="5481" max="5481" width="21.5546875" style="328" bestFit="1" customWidth="1"/>
    <col min="5482" max="5482" width="25.88671875" style="328" bestFit="1" customWidth="1"/>
    <col min="5483" max="5483" width="18.5546875" style="328" bestFit="1" customWidth="1"/>
    <col min="5484" max="5484" width="16.33203125" style="328" bestFit="1" customWidth="1"/>
    <col min="5485" max="5485" width="15.44140625" style="328" bestFit="1" customWidth="1"/>
    <col min="5486" max="5486" width="17.33203125" style="328" bestFit="1" customWidth="1"/>
    <col min="5487" max="5487" width="17.44140625" style="328" bestFit="1" customWidth="1"/>
    <col min="5488" max="5488" width="21.6640625" style="328" bestFit="1" customWidth="1"/>
    <col min="5489" max="5489" width="17.33203125" style="328" bestFit="1" customWidth="1"/>
    <col min="5490" max="5490" width="17.44140625" style="328" bestFit="1" customWidth="1"/>
    <col min="5491" max="5491" width="21.6640625" style="328" bestFit="1" customWidth="1"/>
    <col min="5492" max="5492" width="13.44140625" style="328" bestFit="1" customWidth="1"/>
    <col min="5493" max="5590" width="12" style="328" customWidth="1"/>
    <col min="5591" max="5591" width="17.109375" style="328" customWidth="1"/>
    <col min="5592" max="5632" width="13.88671875" style="328"/>
    <col min="5633" max="5633" width="2.5546875" style="328" customWidth="1"/>
    <col min="5634" max="5634" width="0" style="328" hidden="1" customWidth="1"/>
    <col min="5635" max="5635" width="64" style="328" customWidth="1"/>
    <col min="5636" max="5636" width="32.109375" style="328" customWidth="1"/>
    <col min="5637" max="5637" width="23.6640625" style="328" customWidth="1"/>
    <col min="5638" max="5643" width="19.5546875" style="328" customWidth="1"/>
    <col min="5644" max="5644" width="7.44140625" style="328" bestFit="1" customWidth="1"/>
    <col min="5645" max="5645" width="6.6640625" style="328" bestFit="1" customWidth="1"/>
    <col min="5646" max="5646" width="9.88671875" style="328" bestFit="1" customWidth="1"/>
    <col min="5647" max="5647" width="21.109375" style="328" bestFit="1" customWidth="1"/>
    <col min="5648" max="5648" width="16.44140625" style="328" bestFit="1" customWidth="1"/>
    <col min="5649" max="5649" width="7.33203125" style="328" bestFit="1" customWidth="1"/>
    <col min="5650" max="5650" width="9.33203125" style="328" bestFit="1" customWidth="1"/>
    <col min="5651" max="5651" width="17.88671875" style="328" bestFit="1" customWidth="1"/>
    <col min="5652" max="5652" width="6.6640625" style="328" bestFit="1" customWidth="1"/>
    <col min="5653" max="5653" width="19.109375" style="328" bestFit="1" customWidth="1"/>
    <col min="5654" max="5654" width="25.109375" style="328" bestFit="1" customWidth="1"/>
    <col min="5655" max="5655" width="21.44140625" style="328" bestFit="1" customWidth="1"/>
    <col min="5656" max="5656" width="19.6640625" style="328" bestFit="1" customWidth="1"/>
    <col min="5657" max="5657" width="14" style="328" bestFit="1" customWidth="1"/>
    <col min="5658" max="5658" width="13.109375" style="328" bestFit="1" customWidth="1"/>
    <col min="5659" max="5659" width="9.33203125" style="328" bestFit="1" customWidth="1"/>
    <col min="5660" max="5660" width="13.109375" style="328" bestFit="1" customWidth="1"/>
    <col min="5661" max="5661" width="7.44140625" style="328" bestFit="1" customWidth="1"/>
    <col min="5662" max="5662" width="19.44140625" style="328" bestFit="1" customWidth="1"/>
    <col min="5663" max="5663" width="20.88671875" style="328" bestFit="1" customWidth="1"/>
    <col min="5664" max="5664" width="19" style="328" bestFit="1" customWidth="1"/>
    <col min="5665" max="5665" width="25.88671875" style="328" bestFit="1" customWidth="1"/>
    <col min="5666" max="5666" width="14.5546875" style="328" bestFit="1" customWidth="1"/>
    <col min="5667" max="5667" width="14.44140625" style="328" bestFit="1" customWidth="1"/>
    <col min="5668" max="5668" width="27.33203125" style="328" bestFit="1" customWidth="1"/>
    <col min="5669" max="5669" width="11.5546875" style="328" bestFit="1" customWidth="1"/>
    <col min="5670" max="5670" width="6.33203125" style="328" bestFit="1" customWidth="1"/>
    <col min="5671" max="5671" width="7" style="328" bestFit="1" customWidth="1"/>
    <col min="5672" max="5672" width="23.88671875" style="328" bestFit="1" customWidth="1"/>
    <col min="5673" max="5673" width="12.88671875" style="328" bestFit="1" customWidth="1"/>
    <col min="5674" max="5674" width="11.33203125" style="328" bestFit="1" customWidth="1"/>
    <col min="5675" max="5675" width="15.33203125" style="328" bestFit="1" customWidth="1"/>
    <col min="5676" max="5676" width="21.109375" style="328" bestFit="1" customWidth="1"/>
    <col min="5677" max="5677" width="23.88671875" style="328" bestFit="1" customWidth="1"/>
    <col min="5678" max="5678" width="14.44140625" style="328" bestFit="1" customWidth="1"/>
    <col min="5679" max="5679" width="11.109375" style="328" bestFit="1" customWidth="1"/>
    <col min="5680" max="5680" width="15" style="328" bestFit="1" customWidth="1"/>
    <col min="5681" max="5681" width="11.6640625" style="328" bestFit="1" customWidth="1"/>
    <col min="5682" max="5682" width="23.5546875" style="328" bestFit="1" customWidth="1"/>
    <col min="5683" max="5683" width="22.109375" style="328" bestFit="1" customWidth="1"/>
    <col min="5684" max="5684" width="21" style="328" bestFit="1" customWidth="1"/>
    <col min="5685" max="5685" width="15.6640625" style="328" bestFit="1" customWidth="1"/>
    <col min="5686" max="5686" width="10.44140625" style="328" bestFit="1" customWidth="1"/>
    <col min="5687" max="5687" width="13.6640625" style="328" bestFit="1" customWidth="1"/>
    <col min="5688" max="5688" width="18" style="328" bestFit="1" customWidth="1"/>
    <col min="5689" max="5689" width="19.6640625" style="328" bestFit="1" customWidth="1"/>
    <col min="5690" max="5690" width="13.88671875" style="328"/>
    <col min="5691" max="5691" width="15.6640625" style="328" bestFit="1" customWidth="1"/>
    <col min="5692" max="5692" width="28.5546875" style="328" bestFit="1" customWidth="1"/>
    <col min="5693" max="5693" width="20.33203125" style="328" bestFit="1" customWidth="1"/>
    <col min="5694" max="5694" width="16" style="328" bestFit="1" customWidth="1"/>
    <col min="5695" max="5695" width="13.6640625" style="328" bestFit="1" customWidth="1"/>
    <col min="5696" max="5696" width="28.109375" style="328" bestFit="1" customWidth="1"/>
    <col min="5697" max="5697" width="15.88671875" style="328" bestFit="1" customWidth="1"/>
    <col min="5698" max="5698" width="26.33203125" style="328" bestFit="1" customWidth="1"/>
    <col min="5699" max="5699" width="13.109375" style="328" bestFit="1" customWidth="1"/>
    <col min="5700" max="5700" width="15" style="328" bestFit="1" customWidth="1"/>
    <col min="5701" max="5701" width="9" style="328" bestFit="1" customWidth="1"/>
    <col min="5702" max="5702" width="18" style="328" bestFit="1" customWidth="1"/>
    <col min="5703" max="5703" width="14.33203125" style="328" bestFit="1" customWidth="1"/>
    <col min="5704" max="5704" width="15.6640625" style="328" bestFit="1" customWidth="1"/>
    <col min="5705" max="5705" width="18.6640625" style="328" bestFit="1" customWidth="1"/>
    <col min="5706" max="5706" width="16.109375" style="328" bestFit="1" customWidth="1"/>
    <col min="5707" max="5707" width="23.5546875" style="328" bestFit="1" customWidth="1"/>
    <col min="5708" max="5708" width="23.88671875" style="328" bestFit="1" customWidth="1"/>
    <col min="5709" max="5709" width="22.88671875" style="328" bestFit="1" customWidth="1"/>
    <col min="5710" max="5710" width="11.6640625" style="328" bestFit="1" customWidth="1"/>
    <col min="5711" max="5711" width="11.88671875" style="328" bestFit="1" customWidth="1"/>
    <col min="5712" max="5712" width="15.109375" style="328" bestFit="1" customWidth="1"/>
    <col min="5713" max="5713" width="15.33203125" style="328" bestFit="1" customWidth="1"/>
    <col min="5714" max="5714" width="19.5546875" style="328" bestFit="1" customWidth="1"/>
    <col min="5715" max="5715" width="21.5546875" style="328" bestFit="1" customWidth="1"/>
    <col min="5716" max="5716" width="18.88671875" style="328" bestFit="1" customWidth="1"/>
    <col min="5717" max="5717" width="8.6640625" style="328" bestFit="1" customWidth="1"/>
    <col min="5718" max="5718" width="8.88671875" style="328" bestFit="1" customWidth="1"/>
    <col min="5719" max="5719" width="13.109375" style="328" bestFit="1" customWidth="1"/>
    <col min="5720" max="5720" width="9.5546875" style="328" bestFit="1" customWidth="1"/>
    <col min="5721" max="5721" width="9.6640625" style="328" bestFit="1" customWidth="1"/>
    <col min="5722" max="5722" width="14" style="328" bestFit="1" customWidth="1"/>
    <col min="5723" max="5723" width="17" style="328" bestFit="1" customWidth="1"/>
    <col min="5724" max="5724" width="17.33203125" style="328" bestFit="1" customWidth="1"/>
    <col min="5725" max="5725" width="21.5546875" style="328" bestFit="1" customWidth="1"/>
    <col min="5726" max="5726" width="17.6640625" style="328" bestFit="1" customWidth="1"/>
    <col min="5727" max="5727" width="14.5546875" style="328" bestFit="1" customWidth="1"/>
    <col min="5728" max="5728" width="15.6640625" style="328" bestFit="1" customWidth="1"/>
    <col min="5729" max="5729" width="19.109375" style="328" bestFit="1" customWidth="1"/>
    <col min="5730" max="5730" width="12.44140625" style="328" bestFit="1" customWidth="1"/>
    <col min="5731" max="5732" width="14.88671875" style="328" bestFit="1" customWidth="1"/>
    <col min="5733" max="5733" width="14.44140625" style="328" bestFit="1" customWidth="1"/>
    <col min="5734" max="5734" width="23.109375" style="328" bestFit="1" customWidth="1"/>
    <col min="5735" max="5735" width="26" style="328" bestFit="1" customWidth="1"/>
    <col min="5736" max="5736" width="19.44140625" style="328" bestFit="1" customWidth="1"/>
    <col min="5737" max="5737" width="21.5546875" style="328" bestFit="1" customWidth="1"/>
    <col min="5738" max="5738" width="25.88671875" style="328" bestFit="1" customWidth="1"/>
    <col min="5739" max="5739" width="18.5546875" style="328" bestFit="1" customWidth="1"/>
    <col min="5740" max="5740" width="16.33203125" style="328" bestFit="1" customWidth="1"/>
    <col min="5741" max="5741" width="15.44140625" style="328" bestFit="1" customWidth="1"/>
    <col min="5742" max="5742" width="17.33203125" style="328" bestFit="1" customWidth="1"/>
    <col min="5743" max="5743" width="17.44140625" style="328" bestFit="1" customWidth="1"/>
    <col min="5744" max="5744" width="21.6640625" style="328" bestFit="1" customWidth="1"/>
    <col min="5745" max="5745" width="17.33203125" style="328" bestFit="1" customWidth="1"/>
    <col min="5746" max="5746" width="17.44140625" style="328" bestFit="1" customWidth="1"/>
    <col min="5747" max="5747" width="21.6640625" style="328" bestFit="1" customWidth="1"/>
    <col min="5748" max="5748" width="13.44140625" style="328" bestFit="1" customWidth="1"/>
    <col min="5749" max="5846" width="12" style="328" customWidth="1"/>
    <col min="5847" max="5847" width="17.109375" style="328" customWidth="1"/>
    <col min="5848" max="5888" width="13.88671875" style="328"/>
    <col min="5889" max="5889" width="2.5546875" style="328" customWidth="1"/>
    <col min="5890" max="5890" width="0" style="328" hidden="1" customWidth="1"/>
    <col min="5891" max="5891" width="64" style="328" customWidth="1"/>
    <col min="5892" max="5892" width="32.109375" style="328" customWidth="1"/>
    <col min="5893" max="5893" width="23.6640625" style="328" customWidth="1"/>
    <col min="5894" max="5899" width="19.5546875" style="328" customWidth="1"/>
    <col min="5900" max="5900" width="7.44140625" style="328" bestFit="1" customWidth="1"/>
    <col min="5901" max="5901" width="6.6640625" style="328" bestFit="1" customWidth="1"/>
    <col min="5902" max="5902" width="9.88671875" style="328" bestFit="1" customWidth="1"/>
    <col min="5903" max="5903" width="21.109375" style="328" bestFit="1" customWidth="1"/>
    <col min="5904" max="5904" width="16.44140625" style="328" bestFit="1" customWidth="1"/>
    <col min="5905" max="5905" width="7.33203125" style="328" bestFit="1" customWidth="1"/>
    <col min="5906" max="5906" width="9.33203125" style="328" bestFit="1" customWidth="1"/>
    <col min="5907" max="5907" width="17.88671875" style="328" bestFit="1" customWidth="1"/>
    <col min="5908" max="5908" width="6.6640625" style="328" bestFit="1" customWidth="1"/>
    <col min="5909" max="5909" width="19.109375" style="328" bestFit="1" customWidth="1"/>
    <col min="5910" max="5910" width="25.109375" style="328" bestFit="1" customWidth="1"/>
    <col min="5911" max="5911" width="21.44140625" style="328" bestFit="1" customWidth="1"/>
    <col min="5912" max="5912" width="19.6640625" style="328" bestFit="1" customWidth="1"/>
    <col min="5913" max="5913" width="14" style="328" bestFit="1" customWidth="1"/>
    <col min="5914" max="5914" width="13.109375" style="328" bestFit="1" customWidth="1"/>
    <col min="5915" max="5915" width="9.33203125" style="328" bestFit="1" customWidth="1"/>
    <col min="5916" max="5916" width="13.109375" style="328" bestFit="1" customWidth="1"/>
    <col min="5917" max="5917" width="7.44140625" style="328" bestFit="1" customWidth="1"/>
    <col min="5918" max="5918" width="19.44140625" style="328" bestFit="1" customWidth="1"/>
    <col min="5919" max="5919" width="20.88671875" style="328" bestFit="1" customWidth="1"/>
    <col min="5920" max="5920" width="19" style="328" bestFit="1" customWidth="1"/>
    <col min="5921" max="5921" width="25.88671875" style="328" bestFit="1" customWidth="1"/>
    <col min="5922" max="5922" width="14.5546875" style="328" bestFit="1" customWidth="1"/>
    <col min="5923" max="5923" width="14.44140625" style="328" bestFit="1" customWidth="1"/>
    <col min="5924" max="5924" width="27.33203125" style="328" bestFit="1" customWidth="1"/>
    <col min="5925" max="5925" width="11.5546875" style="328" bestFit="1" customWidth="1"/>
    <col min="5926" max="5926" width="6.33203125" style="328" bestFit="1" customWidth="1"/>
    <col min="5927" max="5927" width="7" style="328" bestFit="1" customWidth="1"/>
    <col min="5928" max="5928" width="23.88671875" style="328" bestFit="1" customWidth="1"/>
    <col min="5929" max="5929" width="12.88671875" style="328" bestFit="1" customWidth="1"/>
    <col min="5930" max="5930" width="11.33203125" style="328" bestFit="1" customWidth="1"/>
    <col min="5931" max="5931" width="15.33203125" style="328" bestFit="1" customWidth="1"/>
    <col min="5932" max="5932" width="21.109375" style="328" bestFit="1" customWidth="1"/>
    <col min="5933" max="5933" width="23.88671875" style="328" bestFit="1" customWidth="1"/>
    <col min="5934" max="5934" width="14.44140625" style="328" bestFit="1" customWidth="1"/>
    <col min="5935" max="5935" width="11.109375" style="328" bestFit="1" customWidth="1"/>
    <col min="5936" max="5936" width="15" style="328" bestFit="1" customWidth="1"/>
    <col min="5937" max="5937" width="11.6640625" style="328" bestFit="1" customWidth="1"/>
    <col min="5938" max="5938" width="23.5546875" style="328" bestFit="1" customWidth="1"/>
    <col min="5939" max="5939" width="22.109375" style="328" bestFit="1" customWidth="1"/>
    <col min="5940" max="5940" width="21" style="328" bestFit="1" customWidth="1"/>
    <col min="5941" max="5941" width="15.6640625" style="328" bestFit="1" customWidth="1"/>
    <col min="5942" max="5942" width="10.44140625" style="328" bestFit="1" customWidth="1"/>
    <col min="5943" max="5943" width="13.6640625" style="328" bestFit="1" customWidth="1"/>
    <col min="5944" max="5944" width="18" style="328" bestFit="1" customWidth="1"/>
    <col min="5945" max="5945" width="19.6640625" style="328" bestFit="1" customWidth="1"/>
    <col min="5946" max="5946" width="13.88671875" style="328"/>
    <col min="5947" max="5947" width="15.6640625" style="328" bestFit="1" customWidth="1"/>
    <col min="5948" max="5948" width="28.5546875" style="328" bestFit="1" customWidth="1"/>
    <col min="5949" max="5949" width="20.33203125" style="328" bestFit="1" customWidth="1"/>
    <col min="5950" max="5950" width="16" style="328" bestFit="1" customWidth="1"/>
    <col min="5951" max="5951" width="13.6640625" style="328" bestFit="1" customWidth="1"/>
    <col min="5952" max="5952" width="28.109375" style="328" bestFit="1" customWidth="1"/>
    <col min="5953" max="5953" width="15.88671875" style="328" bestFit="1" customWidth="1"/>
    <col min="5954" max="5954" width="26.33203125" style="328" bestFit="1" customWidth="1"/>
    <col min="5955" max="5955" width="13.109375" style="328" bestFit="1" customWidth="1"/>
    <col min="5956" max="5956" width="15" style="328" bestFit="1" customWidth="1"/>
    <col min="5957" max="5957" width="9" style="328" bestFit="1" customWidth="1"/>
    <col min="5958" max="5958" width="18" style="328" bestFit="1" customWidth="1"/>
    <col min="5959" max="5959" width="14.33203125" style="328" bestFit="1" customWidth="1"/>
    <col min="5960" max="5960" width="15.6640625" style="328" bestFit="1" customWidth="1"/>
    <col min="5961" max="5961" width="18.6640625" style="328" bestFit="1" customWidth="1"/>
    <col min="5962" max="5962" width="16.109375" style="328" bestFit="1" customWidth="1"/>
    <col min="5963" max="5963" width="23.5546875" style="328" bestFit="1" customWidth="1"/>
    <col min="5964" max="5964" width="23.88671875" style="328" bestFit="1" customWidth="1"/>
    <col min="5965" max="5965" width="22.88671875" style="328" bestFit="1" customWidth="1"/>
    <col min="5966" max="5966" width="11.6640625" style="328" bestFit="1" customWidth="1"/>
    <col min="5967" max="5967" width="11.88671875" style="328" bestFit="1" customWidth="1"/>
    <col min="5968" max="5968" width="15.109375" style="328" bestFit="1" customWidth="1"/>
    <col min="5969" max="5969" width="15.33203125" style="328" bestFit="1" customWidth="1"/>
    <col min="5970" max="5970" width="19.5546875" style="328" bestFit="1" customWidth="1"/>
    <col min="5971" max="5971" width="21.5546875" style="328" bestFit="1" customWidth="1"/>
    <col min="5972" max="5972" width="18.88671875" style="328" bestFit="1" customWidth="1"/>
    <col min="5973" max="5973" width="8.6640625" style="328" bestFit="1" customWidth="1"/>
    <col min="5974" max="5974" width="8.88671875" style="328" bestFit="1" customWidth="1"/>
    <col min="5975" max="5975" width="13.109375" style="328" bestFit="1" customWidth="1"/>
    <col min="5976" max="5976" width="9.5546875" style="328" bestFit="1" customWidth="1"/>
    <col min="5977" max="5977" width="9.6640625" style="328" bestFit="1" customWidth="1"/>
    <col min="5978" max="5978" width="14" style="328" bestFit="1" customWidth="1"/>
    <col min="5979" max="5979" width="17" style="328" bestFit="1" customWidth="1"/>
    <col min="5980" max="5980" width="17.33203125" style="328" bestFit="1" customWidth="1"/>
    <col min="5981" max="5981" width="21.5546875" style="328" bestFit="1" customWidth="1"/>
    <col min="5982" max="5982" width="17.6640625" style="328" bestFit="1" customWidth="1"/>
    <col min="5983" max="5983" width="14.5546875" style="328" bestFit="1" customWidth="1"/>
    <col min="5984" max="5984" width="15.6640625" style="328" bestFit="1" customWidth="1"/>
    <col min="5985" max="5985" width="19.109375" style="328" bestFit="1" customWidth="1"/>
    <col min="5986" max="5986" width="12.44140625" style="328" bestFit="1" customWidth="1"/>
    <col min="5987" max="5988" width="14.88671875" style="328" bestFit="1" customWidth="1"/>
    <col min="5989" max="5989" width="14.44140625" style="328" bestFit="1" customWidth="1"/>
    <col min="5990" max="5990" width="23.109375" style="328" bestFit="1" customWidth="1"/>
    <col min="5991" max="5991" width="26" style="328" bestFit="1" customWidth="1"/>
    <col min="5992" max="5992" width="19.44140625" style="328" bestFit="1" customWidth="1"/>
    <col min="5993" max="5993" width="21.5546875" style="328" bestFit="1" customWidth="1"/>
    <col min="5994" max="5994" width="25.88671875" style="328" bestFit="1" customWidth="1"/>
    <col min="5995" max="5995" width="18.5546875" style="328" bestFit="1" customWidth="1"/>
    <col min="5996" max="5996" width="16.33203125" style="328" bestFit="1" customWidth="1"/>
    <col min="5997" max="5997" width="15.44140625" style="328" bestFit="1" customWidth="1"/>
    <col min="5998" max="5998" width="17.33203125" style="328" bestFit="1" customWidth="1"/>
    <col min="5999" max="5999" width="17.44140625" style="328" bestFit="1" customWidth="1"/>
    <col min="6000" max="6000" width="21.6640625" style="328" bestFit="1" customWidth="1"/>
    <col min="6001" max="6001" width="17.33203125" style="328" bestFit="1" customWidth="1"/>
    <col min="6002" max="6002" width="17.44140625" style="328" bestFit="1" customWidth="1"/>
    <col min="6003" max="6003" width="21.6640625" style="328" bestFit="1" customWidth="1"/>
    <col min="6004" max="6004" width="13.44140625" style="328" bestFit="1" customWidth="1"/>
    <col min="6005" max="6102" width="12" style="328" customWidth="1"/>
    <col min="6103" max="6103" width="17.109375" style="328" customWidth="1"/>
    <col min="6104" max="6144" width="13.88671875" style="328"/>
    <col min="6145" max="6145" width="2.5546875" style="328" customWidth="1"/>
    <col min="6146" max="6146" width="0" style="328" hidden="1" customWidth="1"/>
    <col min="6147" max="6147" width="64" style="328" customWidth="1"/>
    <col min="6148" max="6148" width="32.109375" style="328" customWidth="1"/>
    <col min="6149" max="6149" width="23.6640625" style="328" customWidth="1"/>
    <col min="6150" max="6155" width="19.5546875" style="328" customWidth="1"/>
    <col min="6156" max="6156" width="7.44140625" style="328" bestFit="1" customWidth="1"/>
    <col min="6157" max="6157" width="6.6640625" style="328" bestFit="1" customWidth="1"/>
    <col min="6158" max="6158" width="9.88671875" style="328" bestFit="1" customWidth="1"/>
    <col min="6159" max="6159" width="21.109375" style="328" bestFit="1" customWidth="1"/>
    <col min="6160" max="6160" width="16.44140625" style="328" bestFit="1" customWidth="1"/>
    <col min="6161" max="6161" width="7.33203125" style="328" bestFit="1" customWidth="1"/>
    <col min="6162" max="6162" width="9.33203125" style="328" bestFit="1" customWidth="1"/>
    <col min="6163" max="6163" width="17.88671875" style="328" bestFit="1" customWidth="1"/>
    <col min="6164" max="6164" width="6.6640625" style="328" bestFit="1" customWidth="1"/>
    <col min="6165" max="6165" width="19.109375" style="328" bestFit="1" customWidth="1"/>
    <col min="6166" max="6166" width="25.109375" style="328" bestFit="1" customWidth="1"/>
    <col min="6167" max="6167" width="21.44140625" style="328" bestFit="1" customWidth="1"/>
    <col min="6168" max="6168" width="19.6640625" style="328" bestFit="1" customWidth="1"/>
    <col min="6169" max="6169" width="14" style="328" bestFit="1" customWidth="1"/>
    <col min="6170" max="6170" width="13.109375" style="328" bestFit="1" customWidth="1"/>
    <col min="6171" max="6171" width="9.33203125" style="328" bestFit="1" customWidth="1"/>
    <col min="6172" max="6172" width="13.109375" style="328" bestFit="1" customWidth="1"/>
    <col min="6173" max="6173" width="7.44140625" style="328" bestFit="1" customWidth="1"/>
    <col min="6174" max="6174" width="19.44140625" style="328" bestFit="1" customWidth="1"/>
    <col min="6175" max="6175" width="20.88671875" style="328" bestFit="1" customWidth="1"/>
    <col min="6176" max="6176" width="19" style="328" bestFit="1" customWidth="1"/>
    <col min="6177" max="6177" width="25.88671875" style="328" bestFit="1" customWidth="1"/>
    <col min="6178" max="6178" width="14.5546875" style="328" bestFit="1" customWidth="1"/>
    <col min="6179" max="6179" width="14.44140625" style="328" bestFit="1" customWidth="1"/>
    <col min="6180" max="6180" width="27.33203125" style="328" bestFit="1" customWidth="1"/>
    <col min="6181" max="6181" width="11.5546875" style="328" bestFit="1" customWidth="1"/>
    <col min="6182" max="6182" width="6.33203125" style="328" bestFit="1" customWidth="1"/>
    <col min="6183" max="6183" width="7" style="328" bestFit="1" customWidth="1"/>
    <col min="6184" max="6184" width="23.88671875" style="328" bestFit="1" customWidth="1"/>
    <col min="6185" max="6185" width="12.88671875" style="328" bestFit="1" customWidth="1"/>
    <col min="6186" max="6186" width="11.33203125" style="328" bestFit="1" customWidth="1"/>
    <col min="6187" max="6187" width="15.33203125" style="328" bestFit="1" customWidth="1"/>
    <col min="6188" max="6188" width="21.109375" style="328" bestFit="1" customWidth="1"/>
    <col min="6189" max="6189" width="23.88671875" style="328" bestFit="1" customWidth="1"/>
    <col min="6190" max="6190" width="14.44140625" style="328" bestFit="1" customWidth="1"/>
    <col min="6191" max="6191" width="11.109375" style="328" bestFit="1" customWidth="1"/>
    <col min="6192" max="6192" width="15" style="328" bestFit="1" customWidth="1"/>
    <col min="6193" max="6193" width="11.6640625" style="328" bestFit="1" customWidth="1"/>
    <col min="6194" max="6194" width="23.5546875" style="328" bestFit="1" customWidth="1"/>
    <col min="6195" max="6195" width="22.109375" style="328" bestFit="1" customWidth="1"/>
    <col min="6196" max="6196" width="21" style="328" bestFit="1" customWidth="1"/>
    <col min="6197" max="6197" width="15.6640625" style="328" bestFit="1" customWidth="1"/>
    <col min="6198" max="6198" width="10.44140625" style="328" bestFit="1" customWidth="1"/>
    <col min="6199" max="6199" width="13.6640625" style="328" bestFit="1" customWidth="1"/>
    <col min="6200" max="6200" width="18" style="328" bestFit="1" customWidth="1"/>
    <col min="6201" max="6201" width="19.6640625" style="328" bestFit="1" customWidth="1"/>
    <col min="6202" max="6202" width="13.88671875" style="328"/>
    <col min="6203" max="6203" width="15.6640625" style="328" bestFit="1" customWidth="1"/>
    <col min="6204" max="6204" width="28.5546875" style="328" bestFit="1" customWidth="1"/>
    <col min="6205" max="6205" width="20.33203125" style="328" bestFit="1" customWidth="1"/>
    <col min="6206" max="6206" width="16" style="328" bestFit="1" customWidth="1"/>
    <col min="6207" max="6207" width="13.6640625" style="328" bestFit="1" customWidth="1"/>
    <col min="6208" max="6208" width="28.109375" style="328" bestFit="1" customWidth="1"/>
    <col min="6209" max="6209" width="15.88671875" style="328" bestFit="1" customWidth="1"/>
    <col min="6210" max="6210" width="26.33203125" style="328" bestFit="1" customWidth="1"/>
    <col min="6211" max="6211" width="13.109375" style="328" bestFit="1" customWidth="1"/>
    <col min="6212" max="6212" width="15" style="328" bestFit="1" customWidth="1"/>
    <col min="6213" max="6213" width="9" style="328" bestFit="1" customWidth="1"/>
    <col min="6214" max="6214" width="18" style="328" bestFit="1" customWidth="1"/>
    <col min="6215" max="6215" width="14.33203125" style="328" bestFit="1" customWidth="1"/>
    <col min="6216" max="6216" width="15.6640625" style="328" bestFit="1" customWidth="1"/>
    <col min="6217" max="6217" width="18.6640625" style="328" bestFit="1" customWidth="1"/>
    <col min="6218" max="6218" width="16.109375" style="328" bestFit="1" customWidth="1"/>
    <col min="6219" max="6219" width="23.5546875" style="328" bestFit="1" customWidth="1"/>
    <col min="6220" max="6220" width="23.88671875" style="328" bestFit="1" customWidth="1"/>
    <col min="6221" max="6221" width="22.88671875" style="328" bestFit="1" customWidth="1"/>
    <col min="6222" max="6222" width="11.6640625" style="328" bestFit="1" customWidth="1"/>
    <col min="6223" max="6223" width="11.88671875" style="328" bestFit="1" customWidth="1"/>
    <col min="6224" max="6224" width="15.109375" style="328" bestFit="1" customWidth="1"/>
    <col min="6225" max="6225" width="15.33203125" style="328" bestFit="1" customWidth="1"/>
    <col min="6226" max="6226" width="19.5546875" style="328" bestFit="1" customWidth="1"/>
    <col min="6227" max="6227" width="21.5546875" style="328" bestFit="1" customWidth="1"/>
    <col min="6228" max="6228" width="18.88671875" style="328" bestFit="1" customWidth="1"/>
    <col min="6229" max="6229" width="8.6640625" style="328" bestFit="1" customWidth="1"/>
    <col min="6230" max="6230" width="8.88671875" style="328" bestFit="1" customWidth="1"/>
    <col min="6231" max="6231" width="13.109375" style="328" bestFit="1" customWidth="1"/>
    <col min="6232" max="6232" width="9.5546875" style="328" bestFit="1" customWidth="1"/>
    <col min="6233" max="6233" width="9.6640625" style="328" bestFit="1" customWidth="1"/>
    <col min="6234" max="6234" width="14" style="328" bestFit="1" customWidth="1"/>
    <col min="6235" max="6235" width="17" style="328" bestFit="1" customWidth="1"/>
    <col min="6236" max="6236" width="17.33203125" style="328" bestFit="1" customWidth="1"/>
    <col min="6237" max="6237" width="21.5546875" style="328" bestFit="1" customWidth="1"/>
    <col min="6238" max="6238" width="17.6640625" style="328" bestFit="1" customWidth="1"/>
    <col min="6239" max="6239" width="14.5546875" style="328" bestFit="1" customWidth="1"/>
    <col min="6240" max="6240" width="15.6640625" style="328" bestFit="1" customWidth="1"/>
    <col min="6241" max="6241" width="19.109375" style="328" bestFit="1" customWidth="1"/>
    <col min="6242" max="6242" width="12.44140625" style="328" bestFit="1" customWidth="1"/>
    <col min="6243" max="6244" width="14.88671875" style="328" bestFit="1" customWidth="1"/>
    <col min="6245" max="6245" width="14.44140625" style="328" bestFit="1" customWidth="1"/>
    <col min="6246" max="6246" width="23.109375" style="328" bestFit="1" customWidth="1"/>
    <col min="6247" max="6247" width="26" style="328" bestFit="1" customWidth="1"/>
    <col min="6248" max="6248" width="19.44140625" style="328" bestFit="1" customWidth="1"/>
    <col min="6249" max="6249" width="21.5546875" style="328" bestFit="1" customWidth="1"/>
    <col min="6250" max="6250" width="25.88671875" style="328" bestFit="1" customWidth="1"/>
    <col min="6251" max="6251" width="18.5546875" style="328" bestFit="1" customWidth="1"/>
    <col min="6252" max="6252" width="16.33203125" style="328" bestFit="1" customWidth="1"/>
    <col min="6253" max="6253" width="15.44140625" style="328" bestFit="1" customWidth="1"/>
    <col min="6254" max="6254" width="17.33203125" style="328" bestFit="1" customWidth="1"/>
    <col min="6255" max="6255" width="17.44140625" style="328" bestFit="1" customWidth="1"/>
    <col min="6256" max="6256" width="21.6640625" style="328" bestFit="1" customWidth="1"/>
    <col min="6257" max="6257" width="17.33203125" style="328" bestFit="1" customWidth="1"/>
    <col min="6258" max="6258" width="17.44140625" style="328" bestFit="1" customWidth="1"/>
    <col min="6259" max="6259" width="21.6640625" style="328" bestFit="1" customWidth="1"/>
    <col min="6260" max="6260" width="13.44140625" style="328" bestFit="1" customWidth="1"/>
    <col min="6261" max="6358" width="12" style="328" customWidth="1"/>
    <col min="6359" max="6359" width="17.109375" style="328" customWidth="1"/>
    <col min="6360" max="6400" width="13.88671875" style="328"/>
    <col min="6401" max="6401" width="2.5546875" style="328" customWidth="1"/>
    <col min="6402" max="6402" width="0" style="328" hidden="1" customWidth="1"/>
    <col min="6403" max="6403" width="64" style="328" customWidth="1"/>
    <col min="6404" max="6404" width="32.109375" style="328" customWidth="1"/>
    <col min="6405" max="6405" width="23.6640625" style="328" customWidth="1"/>
    <col min="6406" max="6411" width="19.5546875" style="328" customWidth="1"/>
    <col min="6412" max="6412" width="7.44140625" style="328" bestFit="1" customWidth="1"/>
    <col min="6413" max="6413" width="6.6640625" style="328" bestFit="1" customWidth="1"/>
    <col min="6414" max="6414" width="9.88671875" style="328" bestFit="1" customWidth="1"/>
    <col min="6415" max="6415" width="21.109375" style="328" bestFit="1" customWidth="1"/>
    <col min="6416" max="6416" width="16.44140625" style="328" bestFit="1" customWidth="1"/>
    <col min="6417" max="6417" width="7.33203125" style="328" bestFit="1" customWidth="1"/>
    <col min="6418" max="6418" width="9.33203125" style="328" bestFit="1" customWidth="1"/>
    <col min="6419" max="6419" width="17.88671875" style="328" bestFit="1" customWidth="1"/>
    <col min="6420" max="6420" width="6.6640625" style="328" bestFit="1" customWidth="1"/>
    <col min="6421" max="6421" width="19.109375" style="328" bestFit="1" customWidth="1"/>
    <col min="6422" max="6422" width="25.109375" style="328" bestFit="1" customWidth="1"/>
    <col min="6423" max="6423" width="21.44140625" style="328" bestFit="1" customWidth="1"/>
    <col min="6424" max="6424" width="19.6640625" style="328" bestFit="1" customWidth="1"/>
    <col min="6425" max="6425" width="14" style="328" bestFit="1" customWidth="1"/>
    <col min="6426" max="6426" width="13.109375" style="328" bestFit="1" customWidth="1"/>
    <col min="6427" max="6427" width="9.33203125" style="328" bestFit="1" customWidth="1"/>
    <col min="6428" max="6428" width="13.109375" style="328" bestFit="1" customWidth="1"/>
    <col min="6429" max="6429" width="7.44140625" style="328" bestFit="1" customWidth="1"/>
    <col min="6430" max="6430" width="19.44140625" style="328" bestFit="1" customWidth="1"/>
    <col min="6431" max="6431" width="20.88671875" style="328" bestFit="1" customWidth="1"/>
    <col min="6432" max="6432" width="19" style="328" bestFit="1" customWidth="1"/>
    <col min="6433" max="6433" width="25.88671875" style="328" bestFit="1" customWidth="1"/>
    <col min="6434" max="6434" width="14.5546875" style="328" bestFit="1" customWidth="1"/>
    <col min="6435" max="6435" width="14.44140625" style="328" bestFit="1" customWidth="1"/>
    <col min="6436" max="6436" width="27.33203125" style="328" bestFit="1" customWidth="1"/>
    <col min="6437" max="6437" width="11.5546875" style="328" bestFit="1" customWidth="1"/>
    <col min="6438" max="6438" width="6.33203125" style="328" bestFit="1" customWidth="1"/>
    <col min="6439" max="6439" width="7" style="328" bestFit="1" customWidth="1"/>
    <col min="6440" max="6440" width="23.88671875" style="328" bestFit="1" customWidth="1"/>
    <col min="6441" max="6441" width="12.88671875" style="328" bestFit="1" customWidth="1"/>
    <col min="6442" max="6442" width="11.33203125" style="328" bestFit="1" customWidth="1"/>
    <col min="6443" max="6443" width="15.33203125" style="328" bestFit="1" customWidth="1"/>
    <col min="6444" max="6444" width="21.109375" style="328" bestFit="1" customWidth="1"/>
    <col min="6445" max="6445" width="23.88671875" style="328" bestFit="1" customWidth="1"/>
    <col min="6446" max="6446" width="14.44140625" style="328" bestFit="1" customWidth="1"/>
    <col min="6447" max="6447" width="11.109375" style="328" bestFit="1" customWidth="1"/>
    <col min="6448" max="6448" width="15" style="328" bestFit="1" customWidth="1"/>
    <col min="6449" max="6449" width="11.6640625" style="328" bestFit="1" customWidth="1"/>
    <col min="6450" max="6450" width="23.5546875" style="328" bestFit="1" customWidth="1"/>
    <col min="6451" max="6451" width="22.109375" style="328" bestFit="1" customWidth="1"/>
    <col min="6452" max="6452" width="21" style="328" bestFit="1" customWidth="1"/>
    <col min="6453" max="6453" width="15.6640625" style="328" bestFit="1" customWidth="1"/>
    <col min="6454" max="6454" width="10.44140625" style="328" bestFit="1" customWidth="1"/>
    <col min="6455" max="6455" width="13.6640625" style="328" bestFit="1" customWidth="1"/>
    <col min="6456" max="6456" width="18" style="328" bestFit="1" customWidth="1"/>
    <col min="6457" max="6457" width="19.6640625" style="328" bestFit="1" customWidth="1"/>
    <col min="6458" max="6458" width="13.88671875" style="328"/>
    <col min="6459" max="6459" width="15.6640625" style="328" bestFit="1" customWidth="1"/>
    <col min="6460" max="6460" width="28.5546875" style="328" bestFit="1" customWidth="1"/>
    <col min="6461" max="6461" width="20.33203125" style="328" bestFit="1" customWidth="1"/>
    <col min="6462" max="6462" width="16" style="328" bestFit="1" customWidth="1"/>
    <col min="6463" max="6463" width="13.6640625" style="328" bestFit="1" customWidth="1"/>
    <col min="6464" max="6464" width="28.109375" style="328" bestFit="1" customWidth="1"/>
    <col min="6465" max="6465" width="15.88671875" style="328" bestFit="1" customWidth="1"/>
    <col min="6466" max="6466" width="26.33203125" style="328" bestFit="1" customWidth="1"/>
    <col min="6467" max="6467" width="13.109375" style="328" bestFit="1" customWidth="1"/>
    <col min="6468" max="6468" width="15" style="328" bestFit="1" customWidth="1"/>
    <col min="6469" max="6469" width="9" style="328" bestFit="1" customWidth="1"/>
    <col min="6470" max="6470" width="18" style="328" bestFit="1" customWidth="1"/>
    <col min="6471" max="6471" width="14.33203125" style="328" bestFit="1" customWidth="1"/>
    <col min="6472" max="6472" width="15.6640625" style="328" bestFit="1" customWidth="1"/>
    <col min="6473" max="6473" width="18.6640625" style="328" bestFit="1" customWidth="1"/>
    <col min="6474" max="6474" width="16.109375" style="328" bestFit="1" customWidth="1"/>
    <col min="6475" max="6475" width="23.5546875" style="328" bestFit="1" customWidth="1"/>
    <col min="6476" max="6476" width="23.88671875" style="328" bestFit="1" customWidth="1"/>
    <col min="6477" max="6477" width="22.88671875" style="328" bestFit="1" customWidth="1"/>
    <col min="6478" max="6478" width="11.6640625" style="328" bestFit="1" customWidth="1"/>
    <col min="6479" max="6479" width="11.88671875" style="328" bestFit="1" customWidth="1"/>
    <col min="6480" max="6480" width="15.109375" style="328" bestFit="1" customWidth="1"/>
    <col min="6481" max="6481" width="15.33203125" style="328" bestFit="1" customWidth="1"/>
    <col min="6482" max="6482" width="19.5546875" style="328" bestFit="1" customWidth="1"/>
    <col min="6483" max="6483" width="21.5546875" style="328" bestFit="1" customWidth="1"/>
    <col min="6484" max="6484" width="18.88671875" style="328" bestFit="1" customWidth="1"/>
    <col min="6485" max="6485" width="8.6640625" style="328" bestFit="1" customWidth="1"/>
    <col min="6486" max="6486" width="8.88671875" style="328" bestFit="1" customWidth="1"/>
    <col min="6487" max="6487" width="13.109375" style="328" bestFit="1" customWidth="1"/>
    <col min="6488" max="6488" width="9.5546875" style="328" bestFit="1" customWidth="1"/>
    <col min="6489" max="6489" width="9.6640625" style="328" bestFit="1" customWidth="1"/>
    <col min="6490" max="6490" width="14" style="328" bestFit="1" customWidth="1"/>
    <col min="6491" max="6491" width="17" style="328" bestFit="1" customWidth="1"/>
    <col min="6492" max="6492" width="17.33203125" style="328" bestFit="1" customWidth="1"/>
    <col min="6493" max="6493" width="21.5546875" style="328" bestFit="1" customWidth="1"/>
    <col min="6494" max="6494" width="17.6640625" style="328" bestFit="1" customWidth="1"/>
    <col min="6495" max="6495" width="14.5546875" style="328" bestFit="1" customWidth="1"/>
    <col min="6496" max="6496" width="15.6640625" style="328" bestFit="1" customWidth="1"/>
    <col min="6497" max="6497" width="19.109375" style="328" bestFit="1" customWidth="1"/>
    <col min="6498" max="6498" width="12.44140625" style="328" bestFit="1" customWidth="1"/>
    <col min="6499" max="6500" width="14.88671875" style="328" bestFit="1" customWidth="1"/>
    <col min="6501" max="6501" width="14.44140625" style="328" bestFit="1" customWidth="1"/>
    <col min="6502" max="6502" width="23.109375" style="328" bestFit="1" customWidth="1"/>
    <col min="6503" max="6503" width="26" style="328" bestFit="1" customWidth="1"/>
    <col min="6504" max="6504" width="19.44140625" style="328" bestFit="1" customWidth="1"/>
    <col min="6505" max="6505" width="21.5546875" style="328" bestFit="1" customWidth="1"/>
    <col min="6506" max="6506" width="25.88671875" style="328" bestFit="1" customWidth="1"/>
    <col min="6507" max="6507" width="18.5546875" style="328" bestFit="1" customWidth="1"/>
    <col min="6508" max="6508" width="16.33203125" style="328" bestFit="1" customWidth="1"/>
    <col min="6509" max="6509" width="15.44140625" style="328" bestFit="1" customWidth="1"/>
    <col min="6510" max="6510" width="17.33203125" style="328" bestFit="1" customWidth="1"/>
    <col min="6511" max="6511" width="17.44140625" style="328" bestFit="1" customWidth="1"/>
    <col min="6512" max="6512" width="21.6640625" style="328" bestFit="1" customWidth="1"/>
    <col min="6513" max="6513" width="17.33203125" style="328" bestFit="1" customWidth="1"/>
    <col min="6514" max="6514" width="17.44140625" style="328" bestFit="1" customWidth="1"/>
    <col min="6515" max="6515" width="21.6640625" style="328" bestFit="1" customWidth="1"/>
    <col min="6516" max="6516" width="13.44140625" style="328" bestFit="1" customWidth="1"/>
    <col min="6517" max="6614" width="12" style="328" customWidth="1"/>
    <col min="6615" max="6615" width="17.109375" style="328" customWidth="1"/>
    <col min="6616" max="6656" width="13.88671875" style="328"/>
    <col min="6657" max="6657" width="2.5546875" style="328" customWidth="1"/>
    <col min="6658" max="6658" width="0" style="328" hidden="1" customWidth="1"/>
    <col min="6659" max="6659" width="64" style="328" customWidth="1"/>
    <col min="6660" max="6660" width="32.109375" style="328" customWidth="1"/>
    <col min="6661" max="6661" width="23.6640625" style="328" customWidth="1"/>
    <col min="6662" max="6667" width="19.5546875" style="328" customWidth="1"/>
    <col min="6668" max="6668" width="7.44140625" style="328" bestFit="1" customWidth="1"/>
    <col min="6669" max="6669" width="6.6640625" style="328" bestFit="1" customWidth="1"/>
    <col min="6670" max="6670" width="9.88671875" style="328" bestFit="1" customWidth="1"/>
    <col min="6671" max="6671" width="21.109375" style="328" bestFit="1" customWidth="1"/>
    <col min="6672" max="6672" width="16.44140625" style="328" bestFit="1" customWidth="1"/>
    <col min="6673" max="6673" width="7.33203125" style="328" bestFit="1" customWidth="1"/>
    <col min="6674" max="6674" width="9.33203125" style="328" bestFit="1" customWidth="1"/>
    <col min="6675" max="6675" width="17.88671875" style="328" bestFit="1" customWidth="1"/>
    <col min="6676" max="6676" width="6.6640625" style="328" bestFit="1" customWidth="1"/>
    <col min="6677" max="6677" width="19.109375" style="328" bestFit="1" customWidth="1"/>
    <col min="6678" max="6678" width="25.109375" style="328" bestFit="1" customWidth="1"/>
    <col min="6679" max="6679" width="21.44140625" style="328" bestFit="1" customWidth="1"/>
    <col min="6680" max="6680" width="19.6640625" style="328" bestFit="1" customWidth="1"/>
    <col min="6681" max="6681" width="14" style="328" bestFit="1" customWidth="1"/>
    <col min="6682" max="6682" width="13.109375" style="328" bestFit="1" customWidth="1"/>
    <col min="6683" max="6683" width="9.33203125" style="328" bestFit="1" customWidth="1"/>
    <col min="6684" max="6684" width="13.109375" style="328" bestFit="1" customWidth="1"/>
    <col min="6685" max="6685" width="7.44140625" style="328" bestFit="1" customWidth="1"/>
    <col min="6686" max="6686" width="19.44140625" style="328" bestFit="1" customWidth="1"/>
    <col min="6687" max="6687" width="20.88671875" style="328" bestFit="1" customWidth="1"/>
    <col min="6688" max="6688" width="19" style="328" bestFit="1" customWidth="1"/>
    <col min="6689" max="6689" width="25.88671875" style="328" bestFit="1" customWidth="1"/>
    <col min="6690" max="6690" width="14.5546875" style="328" bestFit="1" customWidth="1"/>
    <col min="6691" max="6691" width="14.44140625" style="328" bestFit="1" customWidth="1"/>
    <col min="6692" max="6692" width="27.33203125" style="328" bestFit="1" customWidth="1"/>
    <col min="6693" max="6693" width="11.5546875" style="328" bestFit="1" customWidth="1"/>
    <col min="6694" max="6694" width="6.33203125" style="328" bestFit="1" customWidth="1"/>
    <col min="6695" max="6695" width="7" style="328" bestFit="1" customWidth="1"/>
    <col min="6696" max="6696" width="23.88671875" style="328" bestFit="1" customWidth="1"/>
    <col min="6697" max="6697" width="12.88671875" style="328" bestFit="1" customWidth="1"/>
    <col min="6698" max="6698" width="11.33203125" style="328" bestFit="1" customWidth="1"/>
    <col min="6699" max="6699" width="15.33203125" style="328" bestFit="1" customWidth="1"/>
    <col min="6700" max="6700" width="21.109375" style="328" bestFit="1" customWidth="1"/>
    <col min="6701" max="6701" width="23.88671875" style="328" bestFit="1" customWidth="1"/>
    <col min="6702" max="6702" width="14.44140625" style="328" bestFit="1" customWidth="1"/>
    <col min="6703" max="6703" width="11.109375" style="328" bestFit="1" customWidth="1"/>
    <col min="6704" max="6704" width="15" style="328" bestFit="1" customWidth="1"/>
    <col min="6705" max="6705" width="11.6640625" style="328" bestFit="1" customWidth="1"/>
    <col min="6706" max="6706" width="23.5546875" style="328" bestFit="1" customWidth="1"/>
    <col min="6707" max="6707" width="22.109375" style="328" bestFit="1" customWidth="1"/>
    <col min="6708" max="6708" width="21" style="328" bestFit="1" customWidth="1"/>
    <col min="6709" max="6709" width="15.6640625" style="328" bestFit="1" customWidth="1"/>
    <col min="6710" max="6710" width="10.44140625" style="328" bestFit="1" customWidth="1"/>
    <col min="6711" max="6711" width="13.6640625" style="328" bestFit="1" customWidth="1"/>
    <col min="6712" max="6712" width="18" style="328" bestFit="1" customWidth="1"/>
    <col min="6713" max="6713" width="19.6640625" style="328" bestFit="1" customWidth="1"/>
    <col min="6714" max="6714" width="13.88671875" style="328"/>
    <col min="6715" max="6715" width="15.6640625" style="328" bestFit="1" customWidth="1"/>
    <col min="6716" max="6716" width="28.5546875" style="328" bestFit="1" customWidth="1"/>
    <col min="6717" max="6717" width="20.33203125" style="328" bestFit="1" customWidth="1"/>
    <col min="6718" max="6718" width="16" style="328" bestFit="1" customWidth="1"/>
    <col min="6719" max="6719" width="13.6640625" style="328" bestFit="1" customWidth="1"/>
    <col min="6720" max="6720" width="28.109375" style="328" bestFit="1" customWidth="1"/>
    <col min="6721" max="6721" width="15.88671875" style="328" bestFit="1" customWidth="1"/>
    <col min="6722" max="6722" width="26.33203125" style="328" bestFit="1" customWidth="1"/>
    <col min="6723" max="6723" width="13.109375" style="328" bestFit="1" customWidth="1"/>
    <col min="6724" max="6724" width="15" style="328" bestFit="1" customWidth="1"/>
    <col min="6725" max="6725" width="9" style="328" bestFit="1" customWidth="1"/>
    <col min="6726" max="6726" width="18" style="328" bestFit="1" customWidth="1"/>
    <col min="6727" max="6727" width="14.33203125" style="328" bestFit="1" customWidth="1"/>
    <col min="6728" max="6728" width="15.6640625" style="328" bestFit="1" customWidth="1"/>
    <col min="6729" max="6729" width="18.6640625" style="328" bestFit="1" customWidth="1"/>
    <col min="6730" max="6730" width="16.109375" style="328" bestFit="1" customWidth="1"/>
    <col min="6731" max="6731" width="23.5546875" style="328" bestFit="1" customWidth="1"/>
    <col min="6732" max="6732" width="23.88671875" style="328" bestFit="1" customWidth="1"/>
    <col min="6733" max="6733" width="22.88671875" style="328" bestFit="1" customWidth="1"/>
    <col min="6734" max="6734" width="11.6640625" style="328" bestFit="1" customWidth="1"/>
    <col min="6735" max="6735" width="11.88671875" style="328" bestFit="1" customWidth="1"/>
    <col min="6736" max="6736" width="15.109375" style="328" bestFit="1" customWidth="1"/>
    <col min="6737" max="6737" width="15.33203125" style="328" bestFit="1" customWidth="1"/>
    <col min="6738" max="6738" width="19.5546875" style="328" bestFit="1" customWidth="1"/>
    <col min="6739" max="6739" width="21.5546875" style="328" bestFit="1" customWidth="1"/>
    <col min="6740" max="6740" width="18.88671875" style="328" bestFit="1" customWidth="1"/>
    <col min="6741" max="6741" width="8.6640625" style="328" bestFit="1" customWidth="1"/>
    <col min="6742" max="6742" width="8.88671875" style="328" bestFit="1" customWidth="1"/>
    <col min="6743" max="6743" width="13.109375" style="328" bestFit="1" customWidth="1"/>
    <col min="6744" max="6744" width="9.5546875" style="328" bestFit="1" customWidth="1"/>
    <col min="6745" max="6745" width="9.6640625" style="328" bestFit="1" customWidth="1"/>
    <col min="6746" max="6746" width="14" style="328" bestFit="1" customWidth="1"/>
    <col min="6747" max="6747" width="17" style="328" bestFit="1" customWidth="1"/>
    <col min="6748" max="6748" width="17.33203125" style="328" bestFit="1" customWidth="1"/>
    <col min="6749" max="6749" width="21.5546875" style="328" bestFit="1" customWidth="1"/>
    <col min="6750" max="6750" width="17.6640625" style="328" bestFit="1" customWidth="1"/>
    <col min="6751" max="6751" width="14.5546875" style="328" bestFit="1" customWidth="1"/>
    <col min="6752" max="6752" width="15.6640625" style="328" bestFit="1" customWidth="1"/>
    <col min="6753" max="6753" width="19.109375" style="328" bestFit="1" customWidth="1"/>
    <col min="6754" max="6754" width="12.44140625" style="328" bestFit="1" customWidth="1"/>
    <col min="6755" max="6756" width="14.88671875" style="328" bestFit="1" customWidth="1"/>
    <col min="6757" max="6757" width="14.44140625" style="328" bestFit="1" customWidth="1"/>
    <col min="6758" max="6758" width="23.109375" style="328" bestFit="1" customWidth="1"/>
    <col min="6759" max="6759" width="26" style="328" bestFit="1" customWidth="1"/>
    <col min="6760" max="6760" width="19.44140625" style="328" bestFit="1" customWidth="1"/>
    <col min="6761" max="6761" width="21.5546875" style="328" bestFit="1" customWidth="1"/>
    <col min="6762" max="6762" width="25.88671875" style="328" bestFit="1" customWidth="1"/>
    <col min="6763" max="6763" width="18.5546875" style="328" bestFit="1" customWidth="1"/>
    <col min="6764" max="6764" width="16.33203125" style="328" bestFit="1" customWidth="1"/>
    <col min="6765" max="6765" width="15.44140625" style="328" bestFit="1" customWidth="1"/>
    <col min="6766" max="6766" width="17.33203125" style="328" bestFit="1" customWidth="1"/>
    <col min="6767" max="6767" width="17.44140625" style="328" bestFit="1" customWidth="1"/>
    <col min="6768" max="6768" width="21.6640625" style="328" bestFit="1" customWidth="1"/>
    <col min="6769" max="6769" width="17.33203125" style="328" bestFit="1" customWidth="1"/>
    <col min="6770" max="6770" width="17.44140625" style="328" bestFit="1" customWidth="1"/>
    <col min="6771" max="6771" width="21.6640625" style="328" bestFit="1" customWidth="1"/>
    <col min="6772" max="6772" width="13.44140625" style="328" bestFit="1" customWidth="1"/>
    <col min="6773" max="6870" width="12" style="328" customWidth="1"/>
    <col min="6871" max="6871" width="17.109375" style="328" customWidth="1"/>
    <col min="6872" max="6912" width="13.88671875" style="328"/>
    <col min="6913" max="6913" width="2.5546875" style="328" customWidth="1"/>
    <col min="6914" max="6914" width="0" style="328" hidden="1" customWidth="1"/>
    <col min="6915" max="6915" width="64" style="328" customWidth="1"/>
    <col min="6916" max="6916" width="32.109375" style="328" customWidth="1"/>
    <col min="6917" max="6917" width="23.6640625" style="328" customWidth="1"/>
    <col min="6918" max="6923" width="19.5546875" style="328" customWidth="1"/>
    <col min="6924" max="6924" width="7.44140625" style="328" bestFit="1" customWidth="1"/>
    <col min="6925" max="6925" width="6.6640625" style="328" bestFit="1" customWidth="1"/>
    <col min="6926" max="6926" width="9.88671875" style="328" bestFit="1" customWidth="1"/>
    <col min="6927" max="6927" width="21.109375" style="328" bestFit="1" customWidth="1"/>
    <col min="6928" max="6928" width="16.44140625" style="328" bestFit="1" customWidth="1"/>
    <col min="6929" max="6929" width="7.33203125" style="328" bestFit="1" customWidth="1"/>
    <col min="6930" max="6930" width="9.33203125" style="328" bestFit="1" customWidth="1"/>
    <col min="6931" max="6931" width="17.88671875" style="328" bestFit="1" customWidth="1"/>
    <col min="6932" max="6932" width="6.6640625" style="328" bestFit="1" customWidth="1"/>
    <col min="6933" max="6933" width="19.109375" style="328" bestFit="1" customWidth="1"/>
    <col min="6934" max="6934" width="25.109375" style="328" bestFit="1" customWidth="1"/>
    <col min="6935" max="6935" width="21.44140625" style="328" bestFit="1" customWidth="1"/>
    <col min="6936" max="6936" width="19.6640625" style="328" bestFit="1" customWidth="1"/>
    <col min="6937" max="6937" width="14" style="328" bestFit="1" customWidth="1"/>
    <col min="6938" max="6938" width="13.109375" style="328" bestFit="1" customWidth="1"/>
    <col min="6939" max="6939" width="9.33203125" style="328" bestFit="1" customWidth="1"/>
    <col min="6940" max="6940" width="13.109375" style="328" bestFit="1" customWidth="1"/>
    <col min="6941" max="6941" width="7.44140625" style="328" bestFit="1" customWidth="1"/>
    <col min="6942" max="6942" width="19.44140625" style="328" bestFit="1" customWidth="1"/>
    <col min="6943" max="6943" width="20.88671875" style="328" bestFit="1" customWidth="1"/>
    <col min="6944" max="6944" width="19" style="328" bestFit="1" customWidth="1"/>
    <col min="6945" max="6945" width="25.88671875" style="328" bestFit="1" customWidth="1"/>
    <col min="6946" max="6946" width="14.5546875" style="328" bestFit="1" customWidth="1"/>
    <col min="6947" max="6947" width="14.44140625" style="328" bestFit="1" customWidth="1"/>
    <col min="6948" max="6948" width="27.33203125" style="328" bestFit="1" customWidth="1"/>
    <col min="6949" max="6949" width="11.5546875" style="328" bestFit="1" customWidth="1"/>
    <col min="6950" max="6950" width="6.33203125" style="328" bestFit="1" customWidth="1"/>
    <col min="6951" max="6951" width="7" style="328" bestFit="1" customWidth="1"/>
    <col min="6952" max="6952" width="23.88671875" style="328" bestFit="1" customWidth="1"/>
    <col min="6953" max="6953" width="12.88671875" style="328" bestFit="1" customWidth="1"/>
    <col min="6954" max="6954" width="11.33203125" style="328" bestFit="1" customWidth="1"/>
    <col min="6955" max="6955" width="15.33203125" style="328" bestFit="1" customWidth="1"/>
    <col min="6956" max="6956" width="21.109375" style="328" bestFit="1" customWidth="1"/>
    <col min="6957" max="6957" width="23.88671875" style="328" bestFit="1" customWidth="1"/>
    <col min="6958" max="6958" width="14.44140625" style="328" bestFit="1" customWidth="1"/>
    <col min="6959" max="6959" width="11.109375" style="328" bestFit="1" customWidth="1"/>
    <col min="6960" max="6960" width="15" style="328" bestFit="1" customWidth="1"/>
    <col min="6961" max="6961" width="11.6640625" style="328" bestFit="1" customWidth="1"/>
    <col min="6962" max="6962" width="23.5546875" style="328" bestFit="1" customWidth="1"/>
    <col min="6963" max="6963" width="22.109375" style="328" bestFit="1" customWidth="1"/>
    <col min="6964" max="6964" width="21" style="328" bestFit="1" customWidth="1"/>
    <col min="6965" max="6965" width="15.6640625" style="328" bestFit="1" customWidth="1"/>
    <col min="6966" max="6966" width="10.44140625" style="328" bestFit="1" customWidth="1"/>
    <col min="6967" max="6967" width="13.6640625" style="328" bestFit="1" customWidth="1"/>
    <col min="6968" max="6968" width="18" style="328" bestFit="1" customWidth="1"/>
    <col min="6969" max="6969" width="19.6640625" style="328" bestFit="1" customWidth="1"/>
    <col min="6970" max="6970" width="13.88671875" style="328"/>
    <col min="6971" max="6971" width="15.6640625" style="328" bestFit="1" customWidth="1"/>
    <col min="6972" max="6972" width="28.5546875" style="328" bestFit="1" customWidth="1"/>
    <col min="6973" max="6973" width="20.33203125" style="328" bestFit="1" customWidth="1"/>
    <col min="6974" max="6974" width="16" style="328" bestFit="1" customWidth="1"/>
    <col min="6975" max="6975" width="13.6640625" style="328" bestFit="1" customWidth="1"/>
    <col min="6976" max="6976" width="28.109375" style="328" bestFit="1" customWidth="1"/>
    <col min="6977" max="6977" width="15.88671875" style="328" bestFit="1" customWidth="1"/>
    <col min="6978" max="6978" width="26.33203125" style="328" bestFit="1" customWidth="1"/>
    <col min="6979" max="6979" width="13.109375" style="328" bestFit="1" customWidth="1"/>
    <col min="6980" max="6980" width="15" style="328" bestFit="1" customWidth="1"/>
    <col min="6981" max="6981" width="9" style="328" bestFit="1" customWidth="1"/>
    <col min="6982" max="6982" width="18" style="328" bestFit="1" customWidth="1"/>
    <col min="6983" max="6983" width="14.33203125" style="328" bestFit="1" customWidth="1"/>
    <col min="6984" max="6984" width="15.6640625" style="328" bestFit="1" customWidth="1"/>
    <col min="6985" max="6985" width="18.6640625" style="328" bestFit="1" customWidth="1"/>
    <col min="6986" max="6986" width="16.109375" style="328" bestFit="1" customWidth="1"/>
    <col min="6987" max="6987" width="23.5546875" style="328" bestFit="1" customWidth="1"/>
    <col min="6988" max="6988" width="23.88671875" style="328" bestFit="1" customWidth="1"/>
    <col min="6989" max="6989" width="22.88671875" style="328" bestFit="1" customWidth="1"/>
    <col min="6990" max="6990" width="11.6640625" style="328" bestFit="1" customWidth="1"/>
    <col min="6991" max="6991" width="11.88671875" style="328" bestFit="1" customWidth="1"/>
    <col min="6992" max="6992" width="15.109375" style="328" bestFit="1" customWidth="1"/>
    <col min="6993" max="6993" width="15.33203125" style="328" bestFit="1" customWidth="1"/>
    <col min="6994" max="6994" width="19.5546875" style="328" bestFit="1" customWidth="1"/>
    <col min="6995" max="6995" width="21.5546875" style="328" bestFit="1" customWidth="1"/>
    <col min="6996" max="6996" width="18.88671875" style="328" bestFit="1" customWidth="1"/>
    <col min="6997" max="6997" width="8.6640625" style="328" bestFit="1" customWidth="1"/>
    <col min="6998" max="6998" width="8.88671875" style="328" bestFit="1" customWidth="1"/>
    <col min="6999" max="6999" width="13.109375" style="328" bestFit="1" customWidth="1"/>
    <col min="7000" max="7000" width="9.5546875" style="328" bestFit="1" customWidth="1"/>
    <col min="7001" max="7001" width="9.6640625" style="328" bestFit="1" customWidth="1"/>
    <col min="7002" max="7002" width="14" style="328" bestFit="1" customWidth="1"/>
    <col min="7003" max="7003" width="17" style="328" bestFit="1" customWidth="1"/>
    <col min="7004" max="7004" width="17.33203125" style="328" bestFit="1" customWidth="1"/>
    <col min="7005" max="7005" width="21.5546875" style="328" bestFit="1" customWidth="1"/>
    <col min="7006" max="7006" width="17.6640625" style="328" bestFit="1" customWidth="1"/>
    <col min="7007" max="7007" width="14.5546875" style="328" bestFit="1" customWidth="1"/>
    <col min="7008" max="7008" width="15.6640625" style="328" bestFit="1" customWidth="1"/>
    <col min="7009" max="7009" width="19.109375" style="328" bestFit="1" customWidth="1"/>
    <col min="7010" max="7010" width="12.44140625" style="328" bestFit="1" customWidth="1"/>
    <col min="7011" max="7012" width="14.88671875" style="328" bestFit="1" customWidth="1"/>
    <col min="7013" max="7013" width="14.44140625" style="328" bestFit="1" customWidth="1"/>
    <col min="7014" max="7014" width="23.109375" style="328" bestFit="1" customWidth="1"/>
    <col min="7015" max="7015" width="26" style="328" bestFit="1" customWidth="1"/>
    <col min="7016" max="7016" width="19.44140625" style="328" bestFit="1" customWidth="1"/>
    <col min="7017" max="7017" width="21.5546875" style="328" bestFit="1" customWidth="1"/>
    <col min="7018" max="7018" width="25.88671875" style="328" bestFit="1" customWidth="1"/>
    <col min="7019" max="7019" width="18.5546875" style="328" bestFit="1" customWidth="1"/>
    <col min="7020" max="7020" width="16.33203125" style="328" bestFit="1" customWidth="1"/>
    <col min="7021" max="7021" width="15.44140625" style="328" bestFit="1" customWidth="1"/>
    <col min="7022" max="7022" width="17.33203125" style="328" bestFit="1" customWidth="1"/>
    <col min="7023" max="7023" width="17.44140625" style="328" bestFit="1" customWidth="1"/>
    <col min="7024" max="7024" width="21.6640625" style="328" bestFit="1" customWidth="1"/>
    <col min="7025" max="7025" width="17.33203125" style="328" bestFit="1" customWidth="1"/>
    <col min="7026" max="7026" width="17.44140625" style="328" bestFit="1" customWidth="1"/>
    <col min="7027" max="7027" width="21.6640625" style="328" bestFit="1" customWidth="1"/>
    <col min="7028" max="7028" width="13.44140625" style="328" bestFit="1" customWidth="1"/>
    <col min="7029" max="7126" width="12" style="328" customWidth="1"/>
    <col min="7127" max="7127" width="17.109375" style="328" customWidth="1"/>
    <col min="7128" max="7168" width="13.88671875" style="328"/>
    <col min="7169" max="7169" width="2.5546875" style="328" customWidth="1"/>
    <col min="7170" max="7170" width="0" style="328" hidden="1" customWidth="1"/>
    <col min="7171" max="7171" width="64" style="328" customWidth="1"/>
    <col min="7172" max="7172" width="32.109375" style="328" customWidth="1"/>
    <col min="7173" max="7173" width="23.6640625" style="328" customWidth="1"/>
    <col min="7174" max="7179" width="19.5546875" style="328" customWidth="1"/>
    <col min="7180" max="7180" width="7.44140625" style="328" bestFit="1" customWidth="1"/>
    <col min="7181" max="7181" width="6.6640625" style="328" bestFit="1" customWidth="1"/>
    <col min="7182" max="7182" width="9.88671875" style="328" bestFit="1" customWidth="1"/>
    <col min="7183" max="7183" width="21.109375" style="328" bestFit="1" customWidth="1"/>
    <col min="7184" max="7184" width="16.44140625" style="328" bestFit="1" customWidth="1"/>
    <col min="7185" max="7185" width="7.33203125" style="328" bestFit="1" customWidth="1"/>
    <col min="7186" max="7186" width="9.33203125" style="328" bestFit="1" customWidth="1"/>
    <col min="7187" max="7187" width="17.88671875" style="328" bestFit="1" customWidth="1"/>
    <col min="7188" max="7188" width="6.6640625" style="328" bestFit="1" customWidth="1"/>
    <col min="7189" max="7189" width="19.109375" style="328" bestFit="1" customWidth="1"/>
    <col min="7190" max="7190" width="25.109375" style="328" bestFit="1" customWidth="1"/>
    <col min="7191" max="7191" width="21.44140625" style="328" bestFit="1" customWidth="1"/>
    <col min="7192" max="7192" width="19.6640625" style="328" bestFit="1" customWidth="1"/>
    <col min="7193" max="7193" width="14" style="328" bestFit="1" customWidth="1"/>
    <col min="7194" max="7194" width="13.109375" style="328" bestFit="1" customWidth="1"/>
    <col min="7195" max="7195" width="9.33203125" style="328" bestFit="1" customWidth="1"/>
    <col min="7196" max="7196" width="13.109375" style="328" bestFit="1" customWidth="1"/>
    <col min="7197" max="7197" width="7.44140625" style="328" bestFit="1" customWidth="1"/>
    <col min="7198" max="7198" width="19.44140625" style="328" bestFit="1" customWidth="1"/>
    <col min="7199" max="7199" width="20.88671875" style="328" bestFit="1" customWidth="1"/>
    <col min="7200" max="7200" width="19" style="328" bestFit="1" customWidth="1"/>
    <col min="7201" max="7201" width="25.88671875" style="328" bestFit="1" customWidth="1"/>
    <col min="7202" max="7202" width="14.5546875" style="328" bestFit="1" customWidth="1"/>
    <col min="7203" max="7203" width="14.44140625" style="328" bestFit="1" customWidth="1"/>
    <col min="7204" max="7204" width="27.33203125" style="328" bestFit="1" customWidth="1"/>
    <col min="7205" max="7205" width="11.5546875" style="328" bestFit="1" customWidth="1"/>
    <col min="7206" max="7206" width="6.33203125" style="328" bestFit="1" customWidth="1"/>
    <col min="7207" max="7207" width="7" style="328" bestFit="1" customWidth="1"/>
    <col min="7208" max="7208" width="23.88671875" style="328" bestFit="1" customWidth="1"/>
    <col min="7209" max="7209" width="12.88671875" style="328" bestFit="1" customWidth="1"/>
    <col min="7210" max="7210" width="11.33203125" style="328" bestFit="1" customWidth="1"/>
    <col min="7211" max="7211" width="15.33203125" style="328" bestFit="1" customWidth="1"/>
    <col min="7212" max="7212" width="21.109375" style="328" bestFit="1" customWidth="1"/>
    <col min="7213" max="7213" width="23.88671875" style="328" bestFit="1" customWidth="1"/>
    <col min="7214" max="7214" width="14.44140625" style="328" bestFit="1" customWidth="1"/>
    <col min="7215" max="7215" width="11.109375" style="328" bestFit="1" customWidth="1"/>
    <col min="7216" max="7216" width="15" style="328" bestFit="1" customWidth="1"/>
    <col min="7217" max="7217" width="11.6640625" style="328" bestFit="1" customWidth="1"/>
    <col min="7218" max="7218" width="23.5546875" style="328" bestFit="1" customWidth="1"/>
    <col min="7219" max="7219" width="22.109375" style="328" bestFit="1" customWidth="1"/>
    <col min="7220" max="7220" width="21" style="328" bestFit="1" customWidth="1"/>
    <col min="7221" max="7221" width="15.6640625" style="328" bestFit="1" customWidth="1"/>
    <col min="7222" max="7222" width="10.44140625" style="328" bestFit="1" customWidth="1"/>
    <col min="7223" max="7223" width="13.6640625" style="328" bestFit="1" customWidth="1"/>
    <col min="7224" max="7224" width="18" style="328" bestFit="1" customWidth="1"/>
    <col min="7225" max="7225" width="19.6640625" style="328" bestFit="1" customWidth="1"/>
    <col min="7226" max="7226" width="13.88671875" style="328"/>
    <col min="7227" max="7227" width="15.6640625" style="328" bestFit="1" customWidth="1"/>
    <col min="7228" max="7228" width="28.5546875" style="328" bestFit="1" customWidth="1"/>
    <col min="7229" max="7229" width="20.33203125" style="328" bestFit="1" customWidth="1"/>
    <col min="7230" max="7230" width="16" style="328" bestFit="1" customWidth="1"/>
    <col min="7231" max="7231" width="13.6640625" style="328" bestFit="1" customWidth="1"/>
    <col min="7232" max="7232" width="28.109375" style="328" bestFit="1" customWidth="1"/>
    <col min="7233" max="7233" width="15.88671875" style="328" bestFit="1" customWidth="1"/>
    <col min="7234" max="7234" width="26.33203125" style="328" bestFit="1" customWidth="1"/>
    <col min="7235" max="7235" width="13.109375" style="328" bestFit="1" customWidth="1"/>
    <col min="7236" max="7236" width="15" style="328" bestFit="1" customWidth="1"/>
    <col min="7237" max="7237" width="9" style="328" bestFit="1" customWidth="1"/>
    <col min="7238" max="7238" width="18" style="328" bestFit="1" customWidth="1"/>
    <col min="7239" max="7239" width="14.33203125" style="328" bestFit="1" customWidth="1"/>
    <col min="7240" max="7240" width="15.6640625" style="328" bestFit="1" customWidth="1"/>
    <col min="7241" max="7241" width="18.6640625" style="328" bestFit="1" customWidth="1"/>
    <col min="7242" max="7242" width="16.109375" style="328" bestFit="1" customWidth="1"/>
    <col min="7243" max="7243" width="23.5546875" style="328" bestFit="1" customWidth="1"/>
    <col min="7244" max="7244" width="23.88671875" style="328" bestFit="1" customWidth="1"/>
    <col min="7245" max="7245" width="22.88671875" style="328" bestFit="1" customWidth="1"/>
    <col min="7246" max="7246" width="11.6640625" style="328" bestFit="1" customWidth="1"/>
    <col min="7247" max="7247" width="11.88671875" style="328" bestFit="1" customWidth="1"/>
    <col min="7248" max="7248" width="15.109375" style="328" bestFit="1" customWidth="1"/>
    <col min="7249" max="7249" width="15.33203125" style="328" bestFit="1" customWidth="1"/>
    <col min="7250" max="7250" width="19.5546875" style="328" bestFit="1" customWidth="1"/>
    <col min="7251" max="7251" width="21.5546875" style="328" bestFit="1" customWidth="1"/>
    <col min="7252" max="7252" width="18.88671875" style="328" bestFit="1" customWidth="1"/>
    <col min="7253" max="7253" width="8.6640625" style="328" bestFit="1" customWidth="1"/>
    <col min="7254" max="7254" width="8.88671875" style="328" bestFit="1" customWidth="1"/>
    <col min="7255" max="7255" width="13.109375" style="328" bestFit="1" customWidth="1"/>
    <col min="7256" max="7256" width="9.5546875" style="328" bestFit="1" customWidth="1"/>
    <col min="7257" max="7257" width="9.6640625" style="328" bestFit="1" customWidth="1"/>
    <col min="7258" max="7258" width="14" style="328" bestFit="1" customWidth="1"/>
    <col min="7259" max="7259" width="17" style="328" bestFit="1" customWidth="1"/>
    <col min="7260" max="7260" width="17.33203125" style="328" bestFit="1" customWidth="1"/>
    <col min="7261" max="7261" width="21.5546875" style="328" bestFit="1" customWidth="1"/>
    <col min="7262" max="7262" width="17.6640625" style="328" bestFit="1" customWidth="1"/>
    <col min="7263" max="7263" width="14.5546875" style="328" bestFit="1" customWidth="1"/>
    <col min="7264" max="7264" width="15.6640625" style="328" bestFit="1" customWidth="1"/>
    <col min="7265" max="7265" width="19.109375" style="328" bestFit="1" customWidth="1"/>
    <col min="7266" max="7266" width="12.44140625" style="328" bestFit="1" customWidth="1"/>
    <col min="7267" max="7268" width="14.88671875" style="328" bestFit="1" customWidth="1"/>
    <col min="7269" max="7269" width="14.44140625" style="328" bestFit="1" customWidth="1"/>
    <col min="7270" max="7270" width="23.109375" style="328" bestFit="1" customWidth="1"/>
    <col min="7271" max="7271" width="26" style="328" bestFit="1" customWidth="1"/>
    <col min="7272" max="7272" width="19.44140625" style="328" bestFit="1" customWidth="1"/>
    <col min="7273" max="7273" width="21.5546875" style="328" bestFit="1" customWidth="1"/>
    <col min="7274" max="7274" width="25.88671875" style="328" bestFit="1" customWidth="1"/>
    <col min="7275" max="7275" width="18.5546875" style="328" bestFit="1" customWidth="1"/>
    <col min="7276" max="7276" width="16.33203125" style="328" bestFit="1" customWidth="1"/>
    <col min="7277" max="7277" width="15.44140625" style="328" bestFit="1" customWidth="1"/>
    <col min="7278" max="7278" width="17.33203125" style="328" bestFit="1" customWidth="1"/>
    <col min="7279" max="7279" width="17.44140625" style="328" bestFit="1" customWidth="1"/>
    <col min="7280" max="7280" width="21.6640625" style="328" bestFit="1" customWidth="1"/>
    <col min="7281" max="7281" width="17.33203125" style="328" bestFit="1" customWidth="1"/>
    <col min="7282" max="7282" width="17.44140625" style="328" bestFit="1" customWidth="1"/>
    <col min="7283" max="7283" width="21.6640625" style="328" bestFit="1" customWidth="1"/>
    <col min="7284" max="7284" width="13.44140625" style="328" bestFit="1" customWidth="1"/>
    <col min="7285" max="7382" width="12" style="328" customWidth="1"/>
    <col min="7383" max="7383" width="17.109375" style="328" customWidth="1"/>
    <col min="7384" max="7424" width="13.88671875" style="328"/>
    <col min="7425" max="7425" width="2.5546875" style="328" customWidth="1"/>
    <col min="7426" max="7426" width="0" style="328" hidden="1" customWidth="1"/>
    <col min="7427" max="7427" width="64" style="328" customWidth="1"/>
    <col min="7428" max="7428" width="32.109375" style="328" customWidth="1"/>
    <col min="7429" max="7429" width="23.6640625" style="328" customWidth="1"/>
    <col min="7430" max="7435" width="19.5546875" style="328" customWidth="1"/>
    <col min="7436" max="7436" width="7.44140625" style="328" bestFit="1" customWidth="1"/>
    <col min="7437" max="7437" width="6.6640625" style="328" bestFit="1" customWidth="1"/>
    <col min="7438" max="7438" width="9.88671875" style="328" bestFit="1" customWidth="1"/>
    <col min="7439" max="7439" width="21.109375" style="328" bestFit="1" customWidth="1"/>
    <col min="7440" max="7440" width="16.44140625" style="328" bestFit="1" customWidth="1"/>
    <col min="7441" max="7441" width="7.33203125" style="328" bestFit="1" customWidth="1"/>
    <col min="7442" max="7442" width="9.33203125" style="328" bestFit="1" customWidth="1"/>
    <col min="7443" max="7443" width="17.88671875" style="328" bestFit="1" customWidth="1"/>
    <col min="7444" max="7444" width="6.6640625" style="328" bestFit="1" customWidth="1"/>
    <col min="7445" max="7445" width="19.109375" style="328" bestFit="1" customWidth="1"/>
    <col min="7446" max="7446" width="25.109375" style="328" bestFit="1" customWidth="1"/>
    <col min="7447" max="7447" width="21.44140625" style="328" bestFit="1" customWidth="1"/>
    <col min="7448" max="7448" width="19.6640625" style="328" bestFit="1" customWidth="1"/>
    <col min="7449" max="7449" width="14" style="328" bestFit="1" customWidth="1"/>
    <col min="7450" max="7450" width="13.109375" style="328" bestFit="1" customWidth="1"/>
    <col min="7451" max="7451" width="9.33203125" style="328" bestFit="1" customWidth="1"/>
    <col min="7452" max="7452" width="13.109375" style="328" bestFit="1" customWidth="1"/>
    <col min="7453" max="7453" width="7.44140625" style="328" bestFit="1" customWidth="1"/>
    <col min="7454" max="7454" width="19.44140625" style="328" bestFit="1" customWidth="1"/>
    <col min="7455" max="7455" width="20.88671875" style="328" bestFit="1" customWidth="1"/>
    <col min="7456" max="7456" width="19" style="328" bestFit="1" customWidth="1"/>
    <col min="7457" max="7457" width="25.88671875" style="328" bestFit="1" customWidth="1"/>
    <col min="7458" max="7458" width="14.5546875" style="328" bestFit="1" customWidth="1"/>
    <col min="7459" max="7459" width="14.44140625" style="328" bestFit="1" customWidth="1"/>
    <col min="7460" max="7460" width="27.33203125" style="328" bestFit="1" customWidth="1"/>
    <col min="7461" max="7461" width="11.5546875" style="328" bestFit="1" customWidth="1"/>
    <col min="7462" max="7462" width="6.33203125" style="328" bestFit="1" customWidth="1"/>
    <col min="7463" max="7463" width="7" style="328" bestFit="1" customWidth="1"/>
    <col min="7464" max="7464" width="23.88671875" style="328" bestFit="1" customWidth="1"/>
    <col min="7465" max="7465" width="12.88671875" style="328" bestFit="1" customWidth="1"/>
    <col min="7466" max="7466" width="11.33203125" style="328" bestFit="1" customWidth="1"/>
    <col min="7467" max="7467" width="15.33203125" style="328" bestFit="1" customWidth="1"/>
    <col min="7468" max="7468" width="21.109375" style="328" bestFit="1" customWidth="1"/>
    <col min="7469" max="7469" width="23.88671875" style="328" bestFit="1" customWidth="1"/>
    <col min="7470" max="7470" width="14.44140625" style="328" bestFit="1" customWidth="1"/>
    <col min="7471" max="7471" width="11.109375" style="328" bestFit="1" customWidth="1"/>
    <col min="7472" max="7472" width="15" style="328" bestFit="1" customWidth="1"/>
    <col min="7473" max="7473" width="11.6640625" style="328" bestFit="1" customWidth="1"/>
    <col min="7474" max="7474" width="23.5546875" style="328" bestFit="1" customWidth="1"/>
    <col min="7475" max="7475" width="22.109375" style="328" bestFit="1" customWidth="1"/>
    <col min="7476" max="7476" width="21" style="328" bestFit="1" customWidth="1"/>
    <col min="7477" max="7477" width="15.6640625" style="328" bestFit="1" customWidth="1"/>
    <col min="7478" max="7478" width="10.44140625" style="328" bestFit="1" customWidth="1"/>
    <col min="7479" max="7479" width="13.6640625" style="328" bestFit="1" customWidth="1"/>
    <col min="7480" max="7480" width="18" style="328" bestFit="1" customWidth="1"/>
    <col min="7481" max="7481" width="19.6640625" style="328" bestFit="1" customWidth="1"/>
    <col min="7482" max="7482" width="13.88671875" style="328"/>
    <col min="7483" max="7483" width="15.6640625" style="328" bestFit="1" customWidth="1"/>
    <col min="7484" max="7484" width="28.5546875" style="328" bestFit="1" customWidth="1"/>
    <col min="7485" max="7485" width="20.33203125" style="328" bestFit="1" customWidth="1"/>
    <col min="7486" max="7486" width="16" style="328" bestFit="1" customWidth="1"/>
    <col min="7487" max="7487" width="13.6640625" style="328" bestFit="1" customWidth="1"/>
    <col min="7488" max="7488" width="28.109375" style="328" bestFit="1" customWidth="1"/>
    <col min="7489" max="7489" width="15.88671875" style="328" bestFit="1" customWidth="1"/>
    <col min="7490" max="7490" width="26.33203125" style="328" bestFit="1" customWidth="1"/>
    <col min="7491" max="7491" width="13.109375" style="328" bestFit="1" customWidth="1"/>
    <col min="7492" max="7492" width="15" style="328" bestFit="1" customWidth="1"/>
    <col min="7493" max="7493" width="9" style="328" bestFit="1" customWidth="1"/>
    <col min="7494" max="7494" width="18" style="328" bestFit="1" customWidth="1"/>
    <col min="7495" max="7495" width="14.33203125" style="328" bestFit="1" customWidth="1"/>
    <col min="7496" max="7496" width="15.6640625" style="328" bestFit="1" customWidth="1"/>
    <col min="7497" max="7497" width="18.6640625" style="328" bestFit="1" customWidth="1"/>
    <col min="7498" max="7498" width="16.109375" style="328" bestFit="1" customWidth="1"/>
    <col min="7499" max="7499" width="23.5546875" style="328" bestFit="1" customWidth="1"/>
    <col min="7500" max="7500" width="23.88671875" style="328" bestFit="1" customWidth="1"/>
    <col min="7501" max="7501" width="22.88671875" style="328" bestFit="1" customWidth="1"/>
    <col min="7502" max="7502" width="11.6640625" style="328" bestFit="1" customWidth="1"/>
    <col min="7503" max="7503" width="11.88671875" style="328" bestFit="1" customWidth="1"/>
    <col min="7504" max="7504" width="15.109375" style="328" bestFit="1" customWidth="1"/>
    <col min="7505" max="7505" width="15.33203125" style="328" bestFit="1" customWidth="1"/>
    <col min="7506" max="7506" width="19.5546875" style="328" bestFit="1" customWidth="1"/>
    <col min="7507" max="7507" width="21.5546875" style="328" bestFit="1" customWidth="1"/>
    <col min="7508" max="7508" width="18.88671875" style="328" bestFit="1" customWidth="1"/>
    <col min="7509" max="7509" width="8.6640625" style="328" bestFit="1" customWidth="1"/>
    <col min="7510" max="7510" width="8.88671875" style="328" bestFit="1" customWidth="1"/>
    <col min="7511" max="7511" width="13.109375" style="328" bestFit="1" customWidth="1"/>
    <col min="7512" max="7512" width="9.5546875" style="328" bestFit="1" customWidth="1"/>
    <col min="7513" max="7513" width="9.6640625" style="328" bestFit="1" customWidth="1"/>
    <col min="7514" max="7514" width="14" style="328" bestFit="1" customWidth="1"/>
    <col min="7515" max="7515" width="17" style="328" bestFit="1" customWidth="1"/>
    <col min="7516" max="7516" width="17.33203125" style="328" bestFit="1" customWidth="1"/>
    <col min="7517" max="7517" width="21.5546875" style="328" bestFit="1" customWidth="1"/>
    <col min="7518" max="7518" width="17.6640625" style="328" bestFit="1" customWidth="1"/>
    <col min="7519" max="7519" width="14.5546875" style="328" bestFit="1" customWidth="1"/>
    <col min="7520" max="7520" width="15.6640625" style="328" bestFit="1" customWidth="1"/>
    <col min="7521" max="7521" width="19.109375" style="328" bestFit="1" customWidth="1"/>
    <col min="7522" max="7522" width="12.44140625" style="328" bestFit="1" customWidth="1"/>
    <col min="7523" max="7524" width="14.88671875" style="328" bestFit="1" customWidth="1"/>
    <col min="7525" max="7525" width="14.44140625" style="328" bestFit="1" customWidth="1"/>
    <col min="7526" max="7526" width="23.109375" style="328" bestFit="1" customWidth="1"/>
    <col min="7527" max="7527" width="26" style="328" bestFit="1" customWidth="1"/>
    <col min="7528" max="7528" width="19.44140625" style="328" bestFit="1" customWidth="1"/>
    <col min="7529" max="7529" width="21.5546875" style="328" bestFit="1" customWidth="1"/>
    <col min="7530" max="7530" width="25.88671875" style="328" bestFit="1" customWidth="1"/>
    <col min="7531" max="7531" width="18.5546875" style="328" bestFit="1" customWidth="1"/>
    <col min="7532" max="7532" width="16.33203125" style="328" bestFit="1" customWidth="1"/>
    <col min="7533" max="7533" width="15.44140625" style="328" bestFit="1" customWidth="1"/>
    <col min="7534" max="7534" width="17.33203125" style="328" bestFit="1" customWidth="1"/>
    <col min="7535" max="7535" width="17.44140625" style="328" bestFit="1" customWidth="1"/>
    <col min="7536" max="7536" width="21.6640625" style="328" bestFit="1" customWidth="1"/>
    <col min="7537" max="7537" width="17.33203125" style="328" bestFit="1" customWidth="1"/>
    <col min="7538" max="7538" width="17.44140625" style="328" bestFit="1" customWidth="1"/>
    <col min="7539" max="7539" width="21.6640625" style="328" bestFit="1" customWidth="1"/>
    <col min="7540" max="7540" width="13.44140625" style="328" bestFit="1" customWidth="1"/>
    <col min="7541" max="7638" width="12" style="328" customWidth="1"/>
    <col min="7639" max="7639" width="17.109375" style="328" customWidth="1"/>
    <col min="7640" max="7680" width="13.88671875" style="328"/>
    <col min="7681" max="7681" width="2.5546875" style="328" customWidth="1"/>
    <col min="7682" max="7682" width="0" style="328" hidden="1" customWidth="1"/>
    <col min="7683" max="7683" width="64" style="328" customWidth="1"/>
    <col min="7684" max="7684" width="32.109375" style="328" customWidth="1"/>
    <col min="7685" max="7685" width="23.6640625" style="328" customWidth="1"/>
    <col min="7686" max="7691" width="19.5546875" style="328" customWidth="1"/>
    <col min="7692" max="7692" width="7.44140625" style="328" bestFit="1" customWidth="1"/>
    <col min="7693" max="7693" width="6.6640625" style="328" bestFit="1" customWidth="1"/>
    <col min="7694" max="7694" width="9.88671875" style="328" bestFit="1" customWidth="1"/>
    <col min="7695" max="7695" width="21.109375" style="328" bestFit="1" customWidth="1"/>
    <col min="7696" max="7696" width="16.44140625" style="328" bestFit="1" customWidth="1"/>
    <col min="7697" max="7697" width="7.33203125" style="328" bestFit="1" customWidth="1"/>
    <col min="7698" max="7698" width="9.33203125" style="328" bestFit="1" customWidth="1"/>
    <col min="7699" max="7699" width="17.88671875" style="328" bestFit="1" customWidth="1"/>
    <col min="7700" max="7700" width="6.6640625" style="328" bestFit="1" customWidth="1"/>
    <col min="7701" max="7701" width="19.109375" style="328" bestFit="1" customWidth="1"/>
    <col min="7702" max="7702" width="25.109375" style="328" bestFit="1" customWidth="1"/>
    <col min="7703" max="7703" width="21.44140625" style="328" bestFit="1" customWidth="1"/>
    <col min="7704" max="7704" width="19.6640625" style="328" bestFit="1" customWidth="1"/>
    <col min="7705" max="7705" width="14" style="328" bestFit="1" customWidth="1"/>
    <col min="7706" max="7706" width="13.109375" style="328" bestFit="1" customWidth="1"/>
    <col min="7707" max="7707" width="9.33203125" style="328" bestFit="1" customWidth="1"/>
    <col min="7708" max="7708" width="13.109375" style="328" bestFit="1" customWidth="1"/>
    <col min="7709" max="7709" width="7.44140625" style="328" bestFit="1" customWidth="1"/>
    <col min="7710" max="7710" width="19.44140625" style="328" bestFit="1" customWidth="1"/>
    <col min="7711" max="7711" width="20.88671875" style="328" bestFit="1" customWidth="1"/>
    <col min="7712" max="7712" width="19" style="328" bestFit="1" customWidth="1"/>
    <col min="7713" max="7713" width="25.88671875" style="328" bestFit="1" customWidth="1"/>
    <col min="7714" max="7714" width="14.5546875" style="328" bestFit="1" customWidth="1"/>
    <col min="7715" max="7715" width="14.44140625" style="328" bestFit="1" customWidth="1"/>
    <col min="7716" max="7716" width="27.33203125" style="328" bestFit="1" customWidth="1"/>
    <col min="7717" max="7717" width="11.5546875" style="328" bestFit="1" customWidth="1"/>
    <col min="7718" max="7718" width="6.33203125" style="328" bestFit="1" customWidth="1"/>
    <col min="7719" max="7719" width="7" style="328" bestFit="1" customWidth="1"/>
    <col min="7720" max="7720" width="23.88671875" style="328" bestFit="1" customWidth="1"/>
    <col min="7721" max="7721" width="12.88671875" style="328" bestFit="1" customWidth="1"/>
    <col min="7722" max="7722" width="11.33203125" style="328" bestFit="1" customWidth="1"/>
    <col min="7723" max="7723" width="15.33203125" style="328" bestFit="1" customWidth="1"/>
    <col min="7724" max="7724" width="21.109375" style="328" bestFit="1" customWidth="1"/>
    <col min="7725" max="7725" width="23.88671875" style="328" bestFit="1" customWidth="1"/>
    <col min="7726" max="7726" width="14.44140625" style="328" bestFit="1" customWidth="1"/>
    <col min="7727" max="7727" width="11.109375" style="328" bestFit="1" customWidth="1"/>
    <col min="7728" max="7728" width="15" style="328" bestFit="1" customWidth="1"/>
    <col min="7729" max="7729" width="11.6640625" style="328" bestFit="1" customWidth="1"/>
    <col min="7730" max="7730" width="23.5546875" style="328" bestFit="1" customWidth="1"/>
    <col min="7731" max="7731" width="22.109375" style="328" bestFit="1" customWidth="1"/>
    <col min="7732" max="7732" width="21" style="328" bestFit="1" customWidth="1"/>
    <col min="7733" max="7733" width="15.6640625" style="328" bestFit="1" customWidth="1"/>
    <col min="7734" max="7734" width="10.44140625" style="328" bestFit="1" customWidth="1"/>
    <col min="7735" max="7735" width="13.6640625" style="328" bestFit="1" customWidth="1"/>
    <col min="7736" max="7736" width="18" style="328" bestFit="1" customWidth="1"/>
    <col min="7737" max="7737" width="19.6640625" style="328" bestFit="1" customWidth="1"/>
    <col min="7738" max="7738" width="13.88671875" style="328"/>
    <col min="7739" max="7739" width="15.6640625" style="328" bestFit="1" customWidth="1"/>
    <col min="7740" max="7740" width="28.5546875" style="328" bestFit="1" customWidth="1"/>
    <col min="7741" max="7741" width="20.33203125" style="328" bestFit="1" customWidth="1"/>
    <col min="7742" max="7742" width="16" style="328" bestFit="1" customWidth="1"/>
    <col min="7743" max="7743" width="13.6640625" style="328" bestFit="1" customWidth="1"/>
    <col min="7744" max="7744" width="28.109375" style="328" bestFit="1" customWidth="1"/>
    <col min="7745" max="7745" width="15.88671875" style="328" bestFit="1" customWidth="1"/>
    <col min="7746" max="7746" width="26.33203125" style="328" bestFit="1" customWidth="1"/>
    <col min="7747" max="7747" width="13.109375" style="328" bestFit="1" customWidth="1"/>
    <col min="7748" max="7748" width="15" style="328" bestFit="1" customWidth="1"/>
    <col min="7749" max="7749" width="9" style="328" bestFit="1" customWidth="1"/>
    <col min="7750" max="7750" width="18" style="328" bestFit="1" customWidth="1"/>
    <col min="7751" max="7751" width="14.33203125" style="328" bestFit="1" customWidth="1"/>
    <col min="7752" max="7752" width="15.6640625" style="328" bestFit="1" customWidth="1"/>
    <col min="7753" max="7753" width="18.6640625" style="328" bestFit="1" customWidth="1"/>
    <col min="7754" max="7754" width="16.109375" style="328" bestFit="1" customWidth="1"/>
    <col min="7755" max="7755" width="23.5546875" style="328" bestFit="1" customWidth="1"/>
    <col min="7756" max="7756" width="23.88671875" style="328" bestFit="1" customWidth="1"/>
    <col min="7757" max="7757" width="22.88671875" style="328" bestFit="1" customWidth="1"/>
    <col min="7758" max="7758" width="11.6640625" style="328" bestFit="1" customWidth="1"/>
    <col min="7759" max="7759" width="11.88671875" style="328" bestFit="1" customWidth="1"/>
    <col min="7760" max="7760" width="15.109375" style="328" bestFit="1" customWidth="1"/>
    <col min="7761" max="7761" width="15.33203125" style="328" bestFit="1" customWidth="1"/>
    <col min="7762" max="7762" width="19.5546875" style="328" bestFit="1" customWidth="1"/>
    <col min="7763" max="7763" width="21.5546875" style="328" bestFit="1" customWidth="1"/>
    <col min="7764" max="7764" width="18.88671875" style="328" bestFit="1" customWidth="1"/>
    <col min="7765" max="7765" width="8.6640625" style="328" bestFit="1" customWidth="1"/>
    <col min="7766" max="7766" width="8.88671875" style="328" bestFit="1" customWidth="1"/>
    <col min="7767" max="7767" width="13.109375" style="328" bestFit="1" customWidth="1"/>
    <col min="7768" max="7768" width="9.5546875" style="328" bestFit="1" customWidth="1"/>
    <col min="7769" max="7769" width="9.6640625" style="328" bestFit="1" customWidth="1"/>
    <col min="7770" max="7770" width="14" style="328" bestFit="1" customWidth="1"/>
    <col min="7771" max="7771" width="17" style="328" bestFit="1" customWidth="1"/>
    <col min="7772" max="7772" width="17.33203125" style="328" bestFit="1" customWidth="1"/>
    <col min="7773" max="7773" width="21.5546875" style="328" bestFit="1" customWidth="1"/>
    <col min="7774" max="7774" width="17.6640625" style="328" bestFit="1" customWidth="1"/>
    <col min="7775" max="7775" width="14.5546875" style="328" bestFit="1" customWidth="1"/>
    <col min="7776" max="7776" width="15.6640625" style="328" bestFit="1" customWidth="1"/>
    <col min="7777" max="7777" width="19.109375" style="328" bestFit="1" customWidth="1"/>
    <col min="7778" max="7778" width="12.44140625" style="328" bestFit="1" customWidth="1"/>
    <col min="7779" max="7780" width="14.88671875" style="328" bestFit="1" customWidth="1"/>
    <col min="7781" max="7781" width="14.44140625" style="328" bestFit="1" customWidth="1"/>
    <col min="7782" max="7782" width="23.109375" style="328" bestFit="1" customWidth="1"/>
    <col min="7783" max="7783" width="26" style="328" bestFit="1" customWidth="1"/>
    <col min="7784" max="7784" width="19.44140625" style="328" bestFit="1" customWidth="1"/>
    <col min="7785" max="7785" width="21.5546875" style="328" bestFit="1" customWidth="1"/>
    <col min="7786" max="7786" width="25.88671875" style="328" bestFit="1" customWidth="1"/>
    <col min="7787" max="7787" width="18.5546875" style="328" bestFit="1" customWidth="1"/>
    <col min="7788" max="7788" width="16.33203125" style="328" bestFit="1" customWidth="1"/>
    <col min="7789" max="7789" width="15.44140625" style="328" bestFit="1" customWidth="1"/>
    <col min="7790" max="7790" width="17.33203125" style="328" bestFit="1" customWidth="1"/>
    <col min="7791" max="7791" width="17.44140625" style="328" bestFit="1" customWidth="1"/>
    <col min="7792" max="7792" width="21.6640625" style="328" bestFit="1" customWidth="1"/>
    <col min="7793" max="7793" width="17.33203125" style="328" bestFit="1" customWidth="1"/>
    <col min="7794" max="7794" width="17.44140625" style="328" bestFit="1" customWidth="1"/>
    <col min="7795" max="7795" width="21.6640625" style="328" bestFit="1" customWidth="1"/>
    <col min="7796" max="7796" width="13.44140625" style="328" bestFit="1" customWidth="1"/>
    <col min="7797" max="7894" width="12" style="328" customWidth="1"/>
    <col min="7895" max="7895" width="17.109375" style="328" customWidth="1"/>
    <col min="7896" max="7936" width="13.88671875" style="328"/>
    <col min="7937" max="7937" width="2.5546875" style="328" customWidth="1"/>
    <col min="7938" max="7938" width="0" style="328" hidden="1" customWidth="1"/>
    <col min="7939" max="7939" width="64" style="328" customWidth="1"/>
    <col min="7940" max="7940" width="32.109375" style="328" customWidth="1"/>
    <col min="7941" max="7941" width="23.6640625" style="328" customWidth="1"/>
    <col min="7942" max="7947" width="19.5546875" style="328" customWidth="1"/>
    <col min="7948" max="7948" width="7.44140625" style="328" bestFit="1" customWidth="1"/>
    <col min="7949" max="7949" width="6.6640625" style="328" bestFit="1" customWidth="1"/>
    <col min="7950" max="7950" width="9.88671875" style="328" bestFit="1" customWidth="1"/>
    <col min="7951" max="7951" width="21.109375" style="328" bestFit="1" customWidth="1"/>
    <col min="7952" max="7952" width="16.44140625" style="328" bestFit="1" customWidth="1"/>
    <col min="7953" max="7953" width="7.33203125" style="328" bestFit="1" customWidth="1"/>
    <col min="7954" max="7954" width="9.33203125" style="328" bestFit="1" customWidth="1"/>
    <col min="7955" max="7955" width="17.88671875" style="328" bestFit="1" customWidth="1"/>
    <col min="7956" max="7956" width="6.6640625" style="328" bestFit="1" customWidth="1"/>
    <col min="7957" max="7957" width="19.109375" style="328" bestFit="1" customWidth="1"/>
    <col min="7958" max="7958" width="25.109375" style="328" bestFit="1" customWidth="1"/>
    <col min="7959" max="7959" width="21.44140625" style="328" bestFit="1" customWidth="1"/>
    <col min="7960" max="7960" width="19.6640625" style="328" bestFit="1" customWidth="1"/>
    <col min="7961" max="7961" width="14" style="328" bestFit="1" customWidth="1"/>
    <col min="7962" max="7962" width="13.109375" style="328" bestFit="1" customWidth="1"/>
    <col min="7963" max="7963" width="9.33203125" style="328" bestFit="1" customWidth="1"/>
    <col min="7964" max="7964" width="13.109375" style="328" bestFit="1" customWidth="1"/>
    <col min="7965" max="7965" width="7.44140625" style="328" bestFit="1" customWidth="1"/>
    <col min="7966" max="7966" width="19.44140625" style="328" bestFit="1" customWidth="1"/>
    <col min="7967" max="7967" width="20.88671875" style="328" bestFit="1" customWidth="1"/>
    <col min="7968" max="7968" width="19" style="328" bestFit="1" customWidth="1"/>
    <col min="7969" max="7969" width="25.88671875" style="328" bestFit="1" customWidth="1"/>
    <col min="7970" max="7970" width="14.5546875" style="328" bestFit="1" customWidth="1"/>
    <col min="7971" max="7971" width="14.44140625" style="328" bestFit="1" customWidth="1"/>
    <col min="7972" max="7972" width="27.33203125" style="328" bestFit="1" customWidth="1"/>
    <col min="7973" max="7973" width="11.5546875" style="328" bestFit="1" customWidth="1"/>
    <col min="7974" max="7974" width="6.33203125" style="328" bestFit="1" customWidth="1"/>
    <col min="7975" max="7975" width="7" style="328" bestFit="1" customWidth="1"/>
    <col min="7976" max="7976" width="23.88671875" style="328" bestFit="1" customWidth="1"/>
    <col min="7977" max="7977" width="12.88671875" style="328" bestFit="1" customWidth="1"/>
    <col min="7978" max="7978" width="11.33203125" style="328" bestFit="1" customWidth="1"/>
    <col min="7979" max="7979" width="15.33203125" style="328" bestFit="1" customWidth="1"/>
    <col min="7980" max="7980" width="21.109375" style="328" bestFit="1" customWidth="1"/>
    <col min="7981" max="7981" width="23.88671875" style="328" bestFit="1" customWidth="1"/>
    <col min="7982" max="7982" width="14.44140625" style="328" bestFit="1" customWidth="1"/>
    <col min="7983" max="7983" width="11.109375" style="328" bestFit="1" customWidth="1"/>
    <col min="7984" max="7984" width="15" style="328" bestFit="1" customWidth="1"/>
    <col min="7985" max="7985" width="11.6640625" style="328" bestFit="1" customWidth="1"/>
    <col min="7986" max="7986" width="23.5546875" style="328" bestFit="1" customWidth="1"/>
    <col min="7987" max="7987" width="22.109375" style="328" bestFit="1" customWidth="1"/>
    <col min="7988" max="7988" width="21" style="328" bestFit="1" customWidth="1"/>
    <col min="7989" max="7989" width="15.6640625" style="328" bestFit="1" customWidth="1"/>
    <col min="7990" max="7990" width="10.44140625" style="328" bestFit="1" customWidth="1"/>
    <col min="7991" max="7991" width="13.6640625" style="328" bestFit="1" customWidth="1"/>
    <col min="7992" max="7992" width="18" style="328" bestFit="1" customWidth="1"/>
    <col min="7993" max="7993" width="19.6640625" style="328" bestFit="1" customWidth="1"/>
    <col min="7994" max="7994" width="13.88671875" style="328"/>
    <col min="7995" max="7995" width="15.6640625" style="328" bestFit="1" customWidth="1"/>
    <col min="7996" max="7996" width="28.5546875" style="328" bestFit="1" customWidth="1"/>
    <col min="7997" max="7997" width="20.33203125" style="328" bestFit="1" customWidth="1"/>
    <col min="7998" max="7998" width="16" style="328" bestFit="1" customWidth="1"/>
    <col min="7999" max="7999" width="13.6640625" style="328" bestFit="1" customWidth="1"/>
    <col min="8000" max="8000" width="28.109375" style="328" bestFit="1" customWidth="1"/>
    <col min="8001" max="8001" width="15.88671875" style="328" bestFit="1" customWidth="1"/>
    <col min="8002" max="8002" width="26.33203125" style="328" bestFit="1" customWidth="1"/>
    <col min="8003" max="8003" width="13.109375" style="328" bestFit="1" customWidth="1"/>
    <col min="8004" max="8004" width="15" style="328" bestFit="1" customWidth="1"/>
    <col min="8005" max="8005" width="9" style="328" bestFit="1" customWidth="1"/>
    <col min="8006" max="8006" width="18" style="328" bestFit="1" customWidth="1"/>
    <col min="8007" max="8007" width="14.33203125" style="328" bestFit="1" customWidth="1"/>
    <col min="8008" max="8008" width="15.6640625" style="328" bestFit="1" customWidth="1"/>
    <col min="8009" max="8009" width="18.6640625" style="328" bestFit="1" customWidth="1"/>
    <col min="8010" max="8010" width="16.109375" style="328" bestFit="1" customWidth="1"/>
    <col min="8011" max="8011" width="23.5546875" style="328" bestFit="1" customWidth="1"/>
    <col min="8012" max="8012" width="23.88671875" style="328" bestFit="1" customWidth="1"/>
    <col min="8013" max="8013" width="22.88671875" style="328" bestFit="1" customWidth="1"/>
    <col min="8014" max="8014" width="11.6640625" style="328" bestFit="1" customWidth="1"/>
    <col min="8015" max="8015" width="11.88671875" style="328" bestFit="1" customWidth="1"/>
    <col min="8016" max="8016" width="15.109375" style="328" bestFit="1" customWidth="1"/>
    <col min="8017" max="8017" width="15.33203125" style="328" bestFit="1" customWidth="1"/>
    <col min="8018" max="8018" width="19.5546875" style="328" bestFit="1" customWidth="1"/>
    <col min="8019" max="8019" width="21.5546875" style="328" bestFit="1" customWidth="1"/>
    <col min="8020" max="8020" width="18.88671875" style="328" bestFit="1" customWidth="1"/>
    <col min="8021" max="8021" width="8.6640625" style="328" bestFit="1" customWidth="1"/>
    <col min="8022" max="8022" width="8.88671875" style="328" bestFit="1" customWidth="1"/>
    <col min="8023" max="8023" width="13.109375" style="328" bestFit="1" customWidth="1"/>
    <col min="8024" max="8024" width="9.5546875" style="328" bestFit="1" customWidth="1"/>
    <col min="8025" max="8025" width="9.6640625" style="328" bestFit="1" customWidth="1"/>
    <col min="8026" max="8026" width="14" style="328" bestFit="1" customWidth="1"/>
    <col min="8027" max="8027" width="17" style="328" bestFit="1" customWidth="1"/>
    <col min="8028" max="8028" width="17.33203125" style="328" bestFit="1" customWidth="1"/>
    <col min="8029" max="8029" width="21.5546875" style="328" bestFit="1" customWidth="1"/>
    <col min="8030" max="8030" width="17.6640625" style="328" bestFit="1" customWidth="1"/>
    <col min="8031" max="8031" width="14.5546875" style="328" bestFit="1" customWidth="1"/>
    <col min="8032" max="8032" width="15.6640625" style="328" bestFit="1" customWidth="1"/>
    <col min="8033" max="8033" width="19.109375" style="328" bestFit="1" customWidth="1"/>
    <col min="8034" max="8034" width="12.44140625" style="328" bestFit="1" customWidth="1"/>
    <col min="8035" max="8036" width="14.88671875" style="328" bestFit="1" customWidth="1"/>
    <col min="8037" max="8037" width="14.44140625" style="328" bestFit="1" customWidth="1"/>
    <col min="8038" max="8038" width="23.109375" style="328" bestFit="1" customWidth="1"/>
    <col min="8039" max="8039" width="26" style="328" bestFit="1" customWidth="1"/>
    <col min="8040" max="8040" width="19.44140625" style="328" bestFit="1" customWidth="1"/>
    <col min="8041" max="8041" width="21.5546875" style="328" bestFit="1" customWidth="1"/>
    <col min="8042" max="8042" width="25.88671875" style="328" bestFit="1" customWidth="1"/>
    <col min="8043" max="8043" width="18.5546875" style="328" bestFit="1" customWidth="1"/>
    <col min="8044" max="8044" width="16.33203125" style="328" bestFit="1" customWidth="1"/>
    <col min="8045" max="8045" width="15.44140625" style="328" bestFit="1" customWidth="1"/>
    <col min="8046" max="8046" width="17.33203125" style="328" bestFit="1" customWidth="1"/>
    <col min="8047" max="8047" width="17.44140625" style="328" bestFit="1" customWidth="1"/>
    <col min="8048" max="8048" width="21.6640625" style="328" bestFit="1" customWidth="1"/>
    <col min="8049" max="8049" width="17.33203125" style="328" bestFit="1" customWidth="1"/>
    <col min="8050" max="8050" width="17.44140625" style="328" bestFit="1" customWidth="1"/>
    <col min="8051" max="8051" width="21.6640625" style="328" bestFit="1" customWidth="1"/>
    <col min="8052" max="8052" width="13.44140625" style="328" bestFit="1" customWidth="1"/>
    <col min="8053" max="8150" width="12" style="328" customWidth="1"/>
    <col min="8151" max="8151" width="17.109375" style="328" customWidth="1"/>
    <col min="8152" max="8192" width="13.88671875" style="328"/>
    <col min="8193" max="8193" width="2.5546875" style="328" customWidth="1"/>
    <col min="8194" max="8194" width="0" style="328" hidden="1" customWidth="1"/>
    <col min="8195" max="8195" width="64" style="328" customWidth="1"/>
    <col min="8196" max="8196" width="32.109375" style="328" customWidth="1"/>
    <col min="8197" max="8197" width="23.6640625" style="328" customWidth="1"/>
    <col min="8198" max="8203" width="19.5546875" style="328" customWidth="1"/>
    <col min="8204" max="8204" width="7.44140625" style="328" bestFit="1" customWidth="1"/>
    <col min="8205" max="8205" width="6.6640625" style="328" bestFit="1" customWidth="1"/>
    <col min="8206" max="8206" width="9.88671875" style="328" bestFit="1" customWidth="1"/>
    <col min="8207" max="8207" width="21.109375" style="328" bestFit="1" customWidth="1"/>
    <col min="8208" max="8208" width="16.44140625" style="328" bestFit="1" customWidth="1"/>
    <col min="8209" max="8209" width="7.33203125" style="328" bestFit="1" customWidth="1"/>
    <col min="8210" max="8210" width="9.33203125" style="328" bestFit="1" customWidth="1"/>
    <col min="8211" max="8211" width="17.88671875" style="328" bestFit="1" customWidth="1"/>
    <col min="8212" max="8212" width="6.6640625" style="328" bestFit="1" customWidth="1"/>
    <col min="8213" max="8213" width="19.109375" style="328" bestFit="1" customWidth="1"/>
    <col min="8214" max="8214" width="25.109375" style="328" bestFit="1" customWidth="1"/>
    <col min="8215" max="8215" width="21.44140625" style="328" bestFit="1" customWidth="1"/>
    <col min="8216" max="8216" width="19.6640625" style="328" bestFit="1" customWidth="1"/>
    <col min="8217" max="8217" width="14" style="328" bestFit="1" customWidth="1"/>
    <col min="8218" max="8218" width="13.109375" style="328" bestFit="1" customWidth="1"/>
    <col min="8219" max="8219" width="9.33203125" style="328" bestFit="1" customWidth="1"/>
    <col min="8220" max="8220" width="13.109375" style="328" bestFit="1" customWidth="1"/>
    <col min="8221" max="8221" width="7.44140625" style="328" bestFit="1" customWidth="1"/>
    <col min="8222" max="8222" width="19.44140625" style="328" bestFit="1" customWidth="1"/>
    <col min="8223" max="8223" width="20.88671875" style="328" bestFit="1" customWidth="1"/>
    <col min="8224" max="8224" width="19" style="328" bestFit="1" customWidth="1"/>
    <col min="8225" max="8225" width="25.88671875" style="328" bestFit="1" customWidth="1"/>
    <col min="8226" max="8226" width="14.5546875" style="328" bestFit="1" customWidth="1"/>
    <col min="8227" max="8227" width="14.44140625" style="328" bestFit="1" customWidth="1"/>
    <col min="8228" max="8228" width="27.33203125" style="328" bestFit="1" customWidth="1"/>
    <col min="8229" max="8229" width="11.5546875" style="328" bestFit="1" customWidth="1"/>
    <col min="8230" max="8230" width="6.33203125" style="328" bestFit="1" customWidth="1"/>
    <col min="8231" max="8231" width="7" style="328" bestFit="1" customWidth="1"/>
    <col min="8232" max="8232" width="23.88671875" style="328" bestFit="1" customWidth="1"/>
    <col min="8233" max="8233" width="12.88671875" style="328" bestFit="1" customWidth="1"/>
    <col min="8234" max="8234" width="11.33203125" style="328" bestFit="1" customWidth="1"/>
    <col min="8235" max="8235" width="15.33203125" style="328" bestFit="1" customWidth="1"/>
    <col min="8236" max="8236" width="21.109375" style="328" bestFit="1" customWidth="1"/>
    <col min="8237" max="8237" width="23.88671875" style="328" bestFit="1" customWidth="1"/>
    <col min="8238" max="8238" width="14.44140625" style="328" bestFit="1" customWidth="1"/>
    <col min="8239" max="8239" width="11.109375" style="328" bestFit="1" customWidth="1"/>
    <col min="8240" max="8240" width="15" style="328" bestFit="1" customWidth="1"/>
    <col min="8241" max="8241" width="11.6640625" style="328" bestFit="1" customWidth="1"/>
    <col min="8242" max="8242" width="23.5546875" style="328" bestFit="1" customWidth="1"/>
    <col min="8243" max="8243" width="22.109375" style="328" bestFit="1" customWidth="1"/>
    <col min="8244" max="8244" width="21" style="328" bestFit="1" customWidth="1"/>
    <col min="8245" max="8245" width="15.6640625" style="328" bestFit="1" customWidth="1"/>
    <col min="8246" max="8246" width="10.44140625" style="328" bestFit="1" customWidth="1"/>
    <col min="8247" max="8247" width="13.6640625" style="328" bestFit="1" customWidth="1"/>
    <col min="8248" max="8248" width="18" style="328" bestFit="1" customWidth="1"/>
    <col min="8249" max="8249" width="19.6640625" style="328" bestFit="1" customWidth="1"/>
    <col min="8250" max="8250" width="13.88671875" style="328"/>
    <col min="8251" max="8251" width="15.6640625" style="328" bestFit="1" customWidth="1"/>
    <col min="8252" max="8252" width="28.5546875" style="328" bestFit="1" customWidth="1"/>
    <col min="8253" max="8253" width="20.33203125" style="328" bestFit="1" customWidth="1"/>
    <col min="8254" max="8254" width="16" style="328" bestFit="1" customWidth="1"/>
    <col min="8255" max="8255" width="13.6640625" style="328" bestFit="1" customWidth="1"/>
    <col min="8256" max="8256" width="28.109375" style="328" bestFit="1" customWidth="1"/>
    <col min="8257" max="8257" width="15.88671875" style="328" bestFit="1" customWidth="1"/>
    <col min="8258" max="8258" width="26.33203125" style="328" bestFit="1" customWidth="1"/>
    <col min="8259" max="8259" width="13.109375" style="328" bestFit="1" customWidth="1"/>
    <col min="8260" max="8260" width="15" style="328" bestFit="1" customWidth="1"/>
    <col min="8261" max="8261" width="9" style="328" bestFit="1" customWidth="1"/>
    <col min="8262" max="8262" width="18" style="328" bestFit="1" customWidth="1"/>
    <col min="8263" max="8263" width="14.33203125" style="328" bestFit="1" customWidth="1"/>
    <col min="8264" max="8264" width="15.6640625" style="328" bestFit="1" customWidth="1"/>
    <col min="8265" max="8265" width="18.6640625" style="328" bestFit="1" customWidth="1"/>
    <col min="8266" max="8266" width="16.109375" style="328" bestFit="1" customWidth="1"/>
    <col min="8267" max="8267" width="23.5546875" style="328" bestFit="1" customWidth="1"/>
    <col min="8268" max="8268" width="23.88671875" style="328" bestFit="1" customWidth="1"/>
    <col min="8269" max="8269" width="22.88671875" style="328" bestFit="1" customWidth="1"/>
    <col min="8270" max="8270" width="11.6640625" style="328" bestFit="1" customWidth="1"/>
    <col min="8271" max="8271" width="11.88671875" style="328" bestFit="1" customWidth="1"/>
    <col min="8272" max="8272" width="15.109375" style="328" bestFit="1" customWidth="1"/>
    <col min="8273" max="8273" width="15.33203125" style="328" bestFit="1" customWidth="1"/>
    <col min="8274" max="8274" width="19.5546875" style="328" bestFit="1" customWidth="1"/>
    <col min="8275" max="8275" width="21.5546875" style="328" bestFit="1" customWidth="1"/>
    <col min="8276" max="8276" width="18.88671875" style="328" bestFit="1" customWidth="1"/>
    <col min="8277" max="8277" width="8.6640625" style="328" bestFit="1" customWidth="1"/>
    <col min="8278" max="8278" width="8.88671875" style="328" bestFit="1" customWidth="1"/>
    <col min="8279" max="8279" width="13.109375" style="328" bestFit="1" customWidth="1"/>
    <col min="8280" max="8280" width="9.5546875" style="328" bestFit="1" customWidth="1"/>
    <col min="8281" max="8281" width="9.6640625" style="328" bestFit="1" customWidth="1"/>
    <col min="8282" max="8282" width="14" style="328" bestFit="1" customWidth="1"/>
    <col min="8283" max="8283" width="17" style="328" bestFit="1" customWidth="1"/>
    <col min="8284" max="8284" width="17.33203125" style="328" bestFit="1" customWidth="1"/>
    <col min="8285" max="8285" width="21.5546875" style="328" bestFit="1" customWidth="1"/>
    <col min="8286" max="8286" width="17.6640625" style="328" bestFit="1" customWidth="1"/>
    <col min="8287" max="8287" width="14.5546875" style="328" bestFit="1" customWidth="1"/>
    <col min="8288" max="8288" width="15.6640625" style="328" bestFit="1" customWidth="1"/>
    <col min="8289" max="8289" width="19.109375" style="328" bestFit="1" customWidth="1"/>
    <col min="8290" max="8290" width="12.44140625" style="328" bestFit="1" customWidth="1"/>
    <col min="8291" max="8292" width="14.88671875" style="328" bestFit="1" customWidth="1"/>
    <col min="8293" max="8293" width="14.44140625" style="328" bestFit="1" customWidth="1"/>
    <col min="8294" max="8294" width="23.109375" style="328" bestFit="1" customWidth="1"/>
    <col min="8295" max="8295" width="26" style="328" bestFit="1" customWidth="1"/>
    <col min="8296" max="8296" width="19.44140625" style="328" bestFit="1" customWidth="1"/>
    <col min="8297" max="8297" width="21.5546875" style="328" bestFit="1" customWidth="1"/>
    <col min="8298" max="8298" width="25.88671875" style="328" bestFit="1" customWidth="1"/>
    <col min="8299" max="8299" width="18.5546875" style="328" bestFit="1" customWidth="1"/>
    <col min="8300" max="8300" width="16.33203125" style="328" bestFit="1" customWidth="1"/>
    <col min="8301" max="8301" width="15.44140625" style="328" bestFit="1" customWidth="1"/>
    <col min="8302" max="8302" width="17.33203125" style="328" bestFit="1" customWidth="1"/>
    <col min="8303" max="8303" width="17.44140625" style="328" bestFit="1" customWidth="1"/>
    <col min="8304" max="8304" width="21.6640625" style="328" bestFit="1" customWidth="1"/>
    <col min="8305" max="8305" width="17.33203125" style="328" bestFit="1" customWidth="1"/>
    <col min="8306" max="8306" width="17.44140625" style="328" bestFit="1" customWidth="1"/>
    <col min="8307" max="8307" width="21.6640625" style="328" bestFit="1" customWidth="1"/>
    <col min="8308" max="8308" width="13.44140625" style="328" bestFit="1" customWidth="1"/>
    <col min="8309" max="8406" width="12" style="328" customWidth="1"/>
    <col min="8407" max="8407" width="17.109375" style="328" customWidth="1"/>
    <col min="8408" max="8448" width="13.88671875" style="328"/>
    <col min="8449" max="8449" width="2.5546875" style="328" customWidth="1"/>
    <col min="8450" max="8450" width="0" style="328" hidden="1" customWidth="1"/>
    <col min="8451" max="8451" width="64" style="328" customWidth="1"/>
    <col min="8452" max="8452" width="32.109375" style="328" customWidth="1"/>
    <col min="8453" max="8453" width="23.6640625" style="328" customWidth="1"/>
    <col min="8454" max="8459" width="19.5546875" style="328" customWidth="1"/>
    <col min="8460" max="8460" width="7.44140625" style="328" bestFit="1" customWidth="1"/>
    <col min="8461" max="8461" width="6.6640625" style="328" bestFit="1" customWidth="1"/>
    <col min="8462" max="8462" width="9.88671875" style="328" bestFit="1" customWidth="1"/>
    <col min="8463" max="8463" width="21.109375" style="328" bestFit="1" customWidth="1"/>
    <col min="8464" max="8464" width="16.44140625" style="328" bestFit="1" customWidth="1"/>
    <col min="8465" max="8465" width="7.33203125" style="328" bestFit="1" customWidth="1"/>
    <col min="8466" max="8466" width="9.33203125" style="328" bestFit="1" customWidth="1"/>
    <col min="8467" max="8467" width="17.88671875" style="328" bestFit="1" customWidth="1"/>
    <col min="8468" max="8468" width="6.6640625" style="328" bestFit="1" customWidth="1"/>
    <col min="8469" max="8469" width="19.109375" style="328" bestFit="1" customWidth="1"/>
    <col min="8470" max="8470" width="25.109375" style="328" bestFit="1" customWidth="1"/>
    <col min="8471" max="8471" width="21.44140625" style="328" bestFit="1" customWidth="1"/>
    <col min="8472" max="8472" width="19.6640625" style="328" bestFit="1" customWidth="1"/>
    <col min="8473" max="8473" width="14" style="328" bestFit="1" customWidth="1"/>
    <col min="8474" max="8474" width="13.109375" style="328" bestFit="1" customWidth="1"/>
    <col min="8475" max="8475" width="9.33203125" style="328" bestFit="1" customWidth="1"/>
    <col min="8476" max="8476" width="13.109375" style="328" bestFit="1" customWidth="1"/>
    <col min="8477" max="8477" width="7.44140625" style="328" bestFit="1" customWidth="1"/>
    <col min="8478" max="8478" width="19.44140625" style="328" bestFit="1" customWidth="1"/>
    <col min="8479" max="8479" width="20.88671875" style="328" bestFit="1" customWidth="1"/>
    <col min="8480" max="8480" width="19" style="328" bestFit="1" customWidth="1"/>
    <col min="8481" max="8481" width="25.88671875" style="328" bestFit="1" customWidth="1"/>
    <col min="8482" max="8482" width="14.5546875" style="328" bestFit="1" customWidth="1"/>
    <col min="8483" max="8483" width="14.44140625" style="328" bestFit="1" customWidth="1"/>
    <col min="8484" max="8484" width="27.33203125" style="328" bestFit="1" customWidth="1"/>
    <col min="8485" max="8485" width="11.5546875" style="328" bestFit="1" customWidth="1"/>
    <col min="8486" max="8486" width="6.33203125" style="328" bestFit="1" customWidth="1"/>
    <col min="8487" max="8487" width="7" style="328" bestFit="1" customWidth="1"/>
    <col min="8488" max="8488" width="23.88671875" style="328" bestFit="1" customWidth="1"/>
    <col min="8489" max="8489" width="12.88671875" style="328" bestFit="1" customWidth="1"/>
    <col min="8490" max="8490" width="11.33203125" style="328" bestFit="1" customWidth="1"/>
    <col min="8491" max="8491" width="15.33203125" style="328" bestFit="1" customWidth="1"/>
    <col min="8492" max="8492" width="21.109375" style="328" bestFit="1" customWidth="1"/>
    <col min="8493" max="8493" width="23.88671875" style="328" bestFit="1" customWidth="1"/>
    <col min="8494" max="8494" width="14.44140625" style="328" bestFit="1" customWidth="1"/>
    <col min="8495" max="8495" width="11.109375" style="328" bestFit="1" customWidth="1"/>
    <col min="8496" max="8496" width="15" style="328" bestFit="1" customWidth="1"/>
    <col min="8497" max="8497" width="11.6640625" style="328" bestFit="1" customWidth="1"/>
    <col min="8498" max="8498" width="23.5546875" style="328" bestFit="1" customWidth="1"/>
    <col min="8499" max="8499" width="22.109375" style="328" bestFit="1" customWidth="1"/>
    <col min="8500" max="8500" width="21" style="328" bestFit="1" customWidth="1"/>
    <col min="8501" max="8501" width="15.6640625" style="328" bestFit="1" customWidth="1"/>
    <col min="8502" max="8502" width="10.44140625" style="328" bestFit="1" customWidth="1"/>
    <col min="8503" max="8503" width="13.6640625" style="328" bestFit="1" customWidth="1"/>
    <col min="8504" max="8504" width="18" style="328" bestFit="1" customWidth="1"/>
    <col min="8505" max="8505" width="19.6640625" style="328" bestFit="1" customWidth="1"/>
    <col min="8506" max="8506" width="13.88671875" style="328"/>
    <col min="8507" max="8507" width="15.6640625" style="328" bestFit="1" customWidth="1"/>
    <col min="8508" max="8508" width="28.5546875" style="328" bestFit="1" customWidth="1"/>
    <col min="8509" max="8509" width="20.33203125" style="328" bestFit="1" customWidth="1"/>
    <col min="8510" max="8510" width="16" style="328" bestFit="1" customWidth="1"/>
    <col min="8511" max="8511" width="13.6640625" style="328" bestFit="1" customWidth="1"/>
    <col min="8512" max="8512" width="28.109375" style="328" bestFit="1" customWidth="1"/>
    <col min="8513" max="8513" width="15.88671875" style="328" bestFit="1" customWidth="1"/>
    <col min="8514" max="8514" width="26.33203125" style="328" bestFit="1" customWidth="1"/>
    <col min="8515" max="8515" width="13.109375" style="328" bestFit="1" customWidth="1"/>
    <col min="8516" max="8516" width="15" style="328" bestFit="1" customWidth="1"/>
    <col min="8517" max="8517" width="9" style="328" bestFit="1" customWidth="1"/>
    <col min="8518" max="8518" width="18" style="328" bestFit="1" customWidth="1"/>
    <col min="8519" max="8519" width="14.33203125" style="328" bestFit="1" customWidth="1"/>
    <col min="8520" max="8520" width="15.6640625" style="328" bestFit="1" customWidth="1"/>
    <col min="8521" max="8521" width="18.6640625" style="328" bestFit="1" customWidth="1"/>
    <col min="8522" max="8522" width="16.109375" style="328" bestFit="1" customWidth="1"/>
    <col min="8523" max="8523" width="23.5546875" style="328" bestFit="1" customWidth="1"/>
    <col min="8524" max="8524" width="23.88671875" style="328" bestFit="1" customWidth="1"/>
    <col min="8525" max="8525" width="22.88671875" style="328" bestFit="1" customWidth="1"/>
    <col min="8526" max="8526" width="11.6640625" style="328" bestFit="1" customWidth="1"/>
    <col min="8527" max="8527" width="11.88671875" style="328" bestFit="1" customWidth="1"/>
    <col min="8528" max="8528" width="15.109375" style="328" bestFit="1" customWidth="1"/>
    <col min="8529" max="8529" width="15.33203125" style="328" bestFit="1" customWidth="1"/>
    <col min="8530" max="8530" width="19.5546875" style="328" bestFit="1" customWidth="1"/>
    <col min="8531" max="8531" width="21.5546875" style="328" bestFit="1" customWidth="1"/>
    <col min="8532" max="8532" width="18.88671875" style="328" bestFit="1" customWidth="1"/>
    <col min="8533" max="8533" width="8.6640625" style="328" bestFit="1" customWidth="1"/>
    <col min="8534" max="8534" width="8.88671875" style="328" bestFit="1" customWidth="1"/>
    <col min="8535" max="8535" width="13.109375" style="328" bestFit="1" customWidth="1"/>
    <col min="8536" max="8536" width="9.5546875" style="328" bestFit="1" customWidth="1"/>
    <col min="8537" max="8537" width="9.6640625" style="328" bestFit="1" customWidth="1"/>
    <col min="8538" max="8538" width="14" style="328" bestFit="1" customWidth="1"/>
    <col min="8539" max="8539" width="17" style="328" bestFit="1" customWidth="1"/>
    <col min="8540" max="8540" width="17.33203125" style="328" bestFit="1" customWidth="1"/>
    <col min="8541" max="8541" width="21.5546875" style="328" bestFit="1" customWidth="1"/>
    <col min="8542" max="8542" width="17.6640625" style="328" bestFit="1" customWidth="1"/>
    <col min="8543" max="8543" width="14.5546875" style="328" bestFit="1" customWidth="1"/>
    <col min="8544" max="8544" width="15.6640625" style="328" bestFit="1" customWidth="1"/>
    <col min="8545" max="8545" width="19.109375" style="328" bestFit="1" customWidth="1"/>
    <col min="8546" max="8546" width="12.44140625" style="328" bestFit="1" customWidth="1"/>
    <col min="8547" max="8548" width="14.88671875" style="328" bestFit="1" customWidth="1"/>
    <col min="8549" max="8549" width="14.44140625" style="328" bestFit="1" customWidth="1"/>
    <col min="8550" max="8550" width="23.109375" style="328" bestFit="1" customWidth="1"/>
    <col min="8551" max="8551" width="26" style="328" bestFit="1" customWidth="1"/>
    <col min="8552" max="8552" width="19.44140625" style="328" bestFit="1" customWidth="1"/>
    <col min="8553" max="8553" width="21.5546875" style="328" bestFit="1" customWidth="1"/>
    <col min="8554" max="8554" width="25.88671875" style="328" bestFit="1" customWidth="1"/>
    <col min="8555" max="8555" width="18.5546875" style="328" bestFit="1" customWidth="1"/>
    <col min="8556" max="8556" width="16.33203125" style="328" bestFit="1" customWidth="1"/>
    <col min="8557" max="8557" width="15.44140625" style="328" bestFit="1" customWidth="1"/>
    <col min="8558" max="8558" width="17.33203125" style="328" bestFit="1" customWidth="1"/>
    <col min="8559" max="8559" width="17.44140625" style="328" bestFit="1" customWidth="1"/>
    <col min="8560" max="8560" width="21.6640625" style="328" bestFit="1" customWidth="1"/>
    <col min="8561" max="8561" width="17.33203125" style="328" bestFit="1" customWidth="1"/>
    <col min="8562" max="8562" width="17.44140625" style="328" bestFit="1" customWidth="1"/>
    <col min="8563" max="8563" width="21.6640625" style="328" bestFit="1" customWidth="1"/>
    <col min="8564" max="8564" width="13.44140625" style="328" bestFit="1" customWidth="1"/>
    <col min="8565" max="8662" width="12" style="328" customWidth="1"/>
    <col min="8663" max="8663" width="17.109375" style="328" customWidth="1"/>
    <col min="8664" max="8704" width="13.88671875" style="328"/>
    <col min="8705" max="8705" width="2.5546875" style="328" customWidth="1"/>
    <col min="8706" max="8706" width="0" style="328" hidden="1" customWidth="1"/>
    <col min="8707" max="8707" width="64" style="328" customWidth="1"/>
    <col min="8708" max="8708" width="32.109375" style="328" customWidth="1"/>
    <col min="8709" max="8709" width="23.6640625" style="328" customWidth="1"/>
    <col min="8710" max="8715" width="19.5546875" style="328" customWidth="1"/>
    <col min="8716" max="8716" width="7.44140625" style="328" bestFit="1" customWidth="1"/>
    <col min="8717" max="8717" width="6.6640625" style="328" bestFit="1" customWidth="1"/>
    <col min="8718" max="8718" width="9.88671875" style="328" bestFit="1" customWidth="1"/>
    <col min="8719" max="8719" width="21.109375" style="328" bestFit="1" customWidth="1"/>
    <col min="8720" max="8720" width="16.44140625" style="328" bestFit="1" customWidth="1"/>
    <col min="8721" max="8721" width="7.33203125" style="328" bestFit="1" customWidth="1"/>
    <col min="8722" max="8722" width="9.33203125" style="328" bestFit="1" customWidth="1"/>
    <col min="8723" max="8723" width="17.88671875" style="328" bestFit="1" customWidth="1"/>
    <col min="8724" max="8724" width="6.6640625" style="328" bestFit="1" customWidth="1"/>
    <col min="8725" max="8725" width="19.109375" style="328" bestFit="1" customWidth="1"/>
    <col min="8726" max="8726" width="25.109375" style="328" bestFit="1" customWidth="1"/>
    <col min="8727" max="8727" width="21.44140625" style="328" bestFit="1" customWidth="1"/>
    <col min="8728" max="8728" width="19.6640625" style="328" bestFit="1" customWidth="1"/>
    <col min="8729" max="8729" width="14" style="328" bestFit="1" customWidth="1"/>
    <col min="8730" max="8730" width="13.109375" style="328" bestFit="1" customWidth="1"/>
    <col min="8731" max="8731" width="9.33203125" style="328" bestFit="1" customWidth="1"/>
    <col min="8732" max="8732" width="13.109375" style="328" bestFit="1" customWidth="1"/>
    <col min="8733" max="8733" width="7.44140625" style="328" bestFit="1" customWidth="1"/>
    <col min="8734" max="8734" width="19.44140625" style="328" bestFit="1" customWidth="1"/>
    <col min="8735" max="8735" width="20.88671875" style="328" bestFit="1" customWidth="1"/>
    <col min="8736" max="8736" width="19" style="328" bestFit="1" customWidth="1"/>
    <col min="8737" max="8737" width="25.88671875" style="328" bestFit="1" customWidth="1"/>
    <col min="8738" max="8738" width="14.5546875" style="328" bestFit="1" customWidth="1"/>
    <col min="8739" max="8739" width="14.44140625" style="328" bestFit="1" customWidth="1"/>
    <col min="8740" max="8740" width="27.33203125" style="328" bestFit="1" customWidth="1"/>
    <col min="8741" max="8741" width="11.5546875" style="328" bestFit="1" customWidth="1"/>
    <col min="8742" max="8742" width="6.33203125" style="328" bestFit="1" customWidth="1"/>
    <col min="8743" max="8743" width="7" style="328" bestFit="1" customWidth="1"/>
    <col min="8744" max="8744" width="23.88671875" style="328" bestFit="1" customWidth="1"/>
    <col min="8745" max="8745" width="12.88671875" style="328" bestFit="1" customWidth="1"/>
    <col min="8746" max="8746" width="11.33203125" style="328" bestFit="1" customWidth="1"/>
    <col min="8747" max="8747" width="15.33203125" style="328" bestFit="1" customWidth="1"/>
    <col min="8748" max="8748" width="21.109375" style="328" bestFit="1" customWidth="1"/>
    <col min="8749" max="8749" width="23.88671875" style="328" bestFit="1" customWidth="1"/>
    <col min="8750" max="8750" width="14.44140625" style="328" bestFit="1" customWidth="1"/>
    <col min="8751" max="8751" width="11.109375" style="328" bestFit="1" customWidth="1"/>
    <col min="8752" max="8752" width="15" style="328" bestFit="1" customWidth="1"/>
    <col min="8753" max="8753" width="11.6640625" style="328" bestFit="1" customWidth="1"/>
    <col min="8754" max="8754" width="23.5546875" style="328" bestFit="1" customWidth="1"/>
    <col min="8755" max="8755" width="22.109375" style="328" bestFit="1" customWidth="1"/>
    <col min="8756" max="8756" width="21" style="328" bestFit="1" customWidth="1"/>
    <col min="8757" max="8757" width="15.6640625" style="328" bestFit="1" customWidth="1"/>
    <col min="8758" max="8758" width="10.44140625" style="328" bestFit="1" customWidth="1"/>
    <col min="8759" max="8759" width="13.6640625" style="328" bestFit="1" customWidth="1"/>
    <col min="8760" max="8760" width="18" style="328" bestFit="1" customWidth="1"/>
    <col min="8761" max="8761" width="19.6640625" style="328" bestFit="1" customWidth="1"/>
    <col min="8762" max="8762" width="13.88671875" style="328"/>
    <col min="8763" max="8763" width="15.6640625" style="328" bestFit="1" customWidth="1"/>
    <col min="8764" max="8764" width="28.5546875" style="328" bestFit="1" customWidth="1"/>
    <col min="8765" max="8765" width="20.33203125" style="328" bestFit="1" customWidth="1"/>
    <col min="8766" max="8766" width="16" style="328" bestFit="1" customWidth="1"/>
    <col min="8767" max="8767" width="13.6640625" style="328" bestFit="1" customWidth="1"/>
    <col min="8768" max="8768" width="28.109375" style="328" bestFit="1" customWidth="1"/>
    <col min="8769" max="8769" width="15.88671875" style="328" bestFit="1" customWidth="1"/>
    <col min="8770" max="8770" width="26.33203125" style="328" bestFit="1" customWidth="1"/>
    <col min="8771" max="8771" width="13.109375" style="328" bestFit="1" customWidth="1"/>
    <col min="8772" max="8772" width="15" style="328" bestFit="1" customWidth="1"/>
    <col min="8773" max="8773" width="9" style="328" bestFit="1" customWidth="1"/>
    <col min="8774" max="8774" width="18" style="328" bestFit="1" customWidth="1"/>
    <col min="8775" max="8775" width="14.33203125" style="328" bestFit="1" customWidth="1"/>
    <col min="8776" max="8776" width="15.6640625" style="328" bestFit="1" customWidth="1"/>
    <col min="8777" max="8777" width="18.6640625" style="328" bestFit="1" customWidth="1"/>
    <col min="8778" max="8778" width="16.109375" style="328" bestFit="1" customWidth="1"/>
    <col min="8779" max="8779" width="23.5546875" style="328" bestFit="1" customWidth="1"/>
    <col min="8780" max="8780" width="23.88671875" style="328" bestFit="1" customWidth="1"/>
    <col min="8781" max="8781" width="22.88671875" style="328" bestFit="1" customWidth="1"/>
    <col min="8782" max="8782" width="11.6640625" style="328" bestFit="1" customWidth="1"/>
    <col min="8783" max="8783" width="11.88671875" style="328" bestFit="1" customWidth="1"/>
    <col min="8784" max="8784" width="15.109375" style="328" bestFit="1" customWidth="1"/>
    <col min="8785" max="8785" width="15.33203125" style="328" bestFit="1" customWidth="1"/>
    <col min="8786" max="8786" width="19.5546875" style="328" bestFit="1" customWidth="1"/>
    <col min="8787" max="8787" width="21.5546875" style="328" bestFit="1" customWidth="1"/>
    <col min="8788" max="8788" width="18.88671875" style="328" bestFit="1" customWidth="1"/>
    <col min="8789" max="8789" width="8.6640625" style="328" bestFit="1" customWidth="1"/>
    <col min="8790" max="8790" width="8.88671875" style="328" bestFit="1" customWidth="1"/>
    <col min="8791" max="8791" width="13.109375" style="328" bestFit="1" customWidth="1"/>
    <col min="8792" max="8792" width="9.5546875" style="328" bestFit="1" customWidth="1"/>
    <col min="8793" max="8793" width="9.6640625" style="328" bestFit="1" customWidth="1"/>
    <col min="8794" max="8794" width="14" style="328" bestFit="1" customWidth="1"/>
    <col min="8795" max="8795" width="17" style="328" bestFit="1" customWidth="1"/>
    <col min="8796" max="8796" width="17.33203125" style="328" bestFit="1" customWidth="1"/>
    <col min="8797" max="8797" width="21.5546875" style="328" bestFit="1" customWidth="1"/>
    <col min="8798" max="8798" width="17.6640625" style="328" bestFit="1" customWidth="1"/>
    <col min="8799" max="8799" width="14.5546875" style="328" bestFit="1" customWidth="1"/>
    <col min="8800" max="8800" width="15.6640625" style="328" bestFit="1" customWidth="1"/>
    <col min="8801" max="8801" width="19.109375" style="328" bestFit="1" customWidth="1"/>
    <col min="8802" max="8802" width="12.44140625" style="328" bestFit="1" customWidth="1"/>
    <col min="8803" max="8804" width="14.88671875" style="328" bestFit="1" customWidth="1"/>
    <col min="8805" max="8805" width="14.44140625" style="328" bestFit="1" customWidth="1"/>
    <col min="8806" max="8806" width="23.109375" style="328" bestFit="1" customWidth="1"/>
    <col min="8807" max="8807" width="26" style="328" bestFit="1" customWidth="1"/>
    <col min="8808" max="8808" width="19.44140625" style="328" bestFit="1" customWidth="1"/>
    <col min="8809" max="8809" width="21.5546875" style="328" bestFit="1" customWidth="1"/>
    <col min="8810" max="8810" width="25.88671875" style="328" bestFit="1" customWidth="1"/>
    <col min="8811" max="8811" width="18.5546875" style="328" bestFit="1" customWidth="1"/>
    <col min="8812" max="8812" width="16.33203125" style="328" bestFit="1" customWidth="1"/>
    <col min="8813" max="8813" width="15.44140625" style="328" bestFit="1" customWidth="1"/>
    <col min="8814" max="8814" width="17.33203125" style="328" bestFit="1" customWidth="1"/>
    <col min="8815" max="8815" width="17.44140625" style="328" bestFit="1" customWidth="1"/>
    <col min="8816" max="8816" width="21.6640625" style="328" bestFit="1" customWidth="1"/>
    <col min="8817" max="8817" width="17.33203125" style="328" bestFit="1" customWidth="1"/>
    <col min="8818" max="8818" width="17.44140625" style="328" bestFit="1" customWidth="1"/>
    <col min="8819" max="8819" width="21.6640625" style="328" bestFit="1" customWidth="1"/>
    <col min="8820" max="8820" width="13.44140625" style="328" bestFit="1" customWidth="1"/>
    <col min="8821" max="8918" width="12" style="328" customWidth="1"/>
    <col min="8919" max="8919" width="17.109375" style="328" customWidth="1"/>
    <col min="8920" max="8960" width="13.88671875" style="328"/>
    <col min="8961" max="8961" width="2.5546875" style="328" customWidth="1"/>
    <col min="8962" max="8962" width="0" style="328" hidden="1" customWidth="1"/>
    <col min="8963" max="8963" width="64" style="328" customWidth="1"/>
    <col min="8964" max="8964" width="32.109375" style="328" customWidth="1"/>
    <col min="8965" max="8965" width="23.6640625" style="328" customWidth="1"/>
    <col min="8966" max="8971" width="19.5546875" style="328" customWidth="1"/>
    <col min="8972" max="8972" width="7.44140625" style="328" bestFit="1" customWidth="1"/>
    <col min="8973" max="8973" width="6.6640625" style="328" bestFit="1" customWidth="1"/>
    <col min="8974" max="8974" width="9.88671875" style="328" bestFit="1" customWidth="1"/>
    <col min="8975" max="8975" width="21.109375" style="328" bestFit="1" customWidth="1"/>
    <col min="8976" max="8976" width="16.44140625" style="328" bestFit="1" customWidth="1"/>
    <col min="8977" max="8977" width="7.33203125" style="328" bestFit="1" customWidth="1"/>
    <col min="8978" max="8978" width="9.33203125" style="328" bestFit="1" customWidth="1"/>
    <col min="8979" max="8979" width="17.88671875" style="328" bestFit="1" customWidth="1"/>
    <col min="8980" max="8980" width="6.6640625" style="328" bestFit="1" customWidth="1"/>
    <col min="8981" max="8981" width="19.109375" style="328" bestFit="1" customWidth="1"/>
    <col min="8982" max="8982" width="25.109375" style="328" bestFit="1" customWidth="1"/>
    <col min="8983" max="8983" width="21.44140625" style="328" bestFit="1" customWidth="1"/>
    <col min="8984" max="8984" width="19.6640625" style="328" bestFit="1" customWidth="1"/>
    <col min="8985" max="8985" width="14" style="328" bestFit="1" customWidth="1"/>
    <col min="8986" max="8986" width="13.109375" style="328" bestFit="1" customWidth="1"/>
    <col min="8987" max="8987" width="9.33203125" style="328" bestFit="1" customWidth="1"/>
    <col min="8988" max="8988" width="13.109375" style="328" bestFit="1" customWidth="1"/>
    <col min="8989" max="8989" width="7.44140625" style="328" bestFit="1" customWidth="1"/>
    <col min="8990" max="8990" width="19.44140625" style="328" bestFit="1" customWidth="1"/>
    <col min="8991" max="8991" width="20.88671875" style="328" bestFit="1" customWidth="1"/>
    <col min="8992" max="8992" width="19" style="328" bestFit="1" customWidth="1"/>
    <col min="8993" max="8993" width="25.88671875" style="328" bestFit="1" customWidth="1"/>
    <col min="8994" max="8994" width="14.5546875" style="328" bestFit="1" customWidth="1"/>
    <col min="8995" max="8995" width="14.44140625" style="328" bestFit="1" customWidth="1"/>
    <col min="8996" max="8996" width="27.33203125" style="328" bestFit="1" customWidth="1"/>
    <col min="8997" max="8997" width="11.5546875" style="328" bestFit="1" customWidth="1"/>
    <col min="8998" max="8998" width="6.33203125" style="328" bestFit="1" customWidth="1"/>
    <col min="8999" max="8999" width="7" style="328" bestFit="1" customWidth="1"/>
    <col min="9000" max="9000" width="23.88671875" style="328" bestFit="1" customWidth="1"/>
    <col min="9001" max="9001" width="12.88671875" style="328" bestFit="1" customWidth="1"/>
    <col min="9002" max="9002" width="11.33203125" style="328" bestFit="1" customWidth="1"/>
    <col min="9003" max="9003" width="15.33203125" style="328" bestFit="1" customWidth="1"/>
    <col min="9004" max="9004" width="21.109375" style="328" bestFit="1" customWidth="1"/>
    <col min="9005" max="9005" width="23.88671875" style="328" bestFit="1" customWidth="1"/>
    <col min="9006" max="9006" width="14.44140625" style="328" bestFit="1" customWidth="1"/>
    <col min="9007" max="9007" width="11.109375" style="328" bestFit="1" customWidth="1"/>
    <col min="9008" max="9008" width="15" style="328" bestFit="1" customWidth="1"/>
    <col min="9009" max="9009" width="11.6640625" style="328" bestFit="1" customWidth="1"/>
    <col min="9010" max="9010" width="23.5546875" style="328" bestFit="1" customWidth="1"/>
    <col min="9011" max="9011" width="22.109375" style="328" bestFit="1" customWidth="1"/>
    <col min="9012" max="9012" width="21" style="328" bestFit="1" customWidth="1"/>
    <col min="9013" max="9013" width="15.6640625" style="328" bestFit="1" customWidth="1"/>
    <col min="9014" max="9014" width="10.44140625" style="328" bestFit="1" customWidth="1"/>
    <col min="9015" max="9015" width="13.6640625" style="328" bestFit="1" customWidth="1"/>
    <col min="9016" max="9016" width="18" style="328" bestFit="1" customWidth="1"/>
    <col min="9017" max="9017" width="19.6640625" style="328" bestFit="1" customWidth="1"/>
    <col min="9018" max="9018" width="13.88671875" style="328"/>
    <col min="9019" max="9019" width="15.6640625" style="328" bestFit="1" customWidth="1"/>
    <col min="9020" max="9020" width="28.5546875" style="328" bestFit="1" customWidth="1"/>
    <col min="9021" max="9021" width="20.33203125" style="328" bestFit="1" customWidth="1"/>
    <col min="9022" max="9022" width="16" style="328" bestFit="1" customWidth="1"/>
    <col min="9023" max="9023" width="13.6640625" style="328" bestFit="1" customWidth="1"/>
    <col min="9024" max="9024" width="28.109375" style="328" bestFit="1" customWidth="1"/>
    <col min="9025" max="9025" width="15.88671875" style="328" bestFit="1" customWidth="1"/>
    <col min="9026" max="9026" width="26.33203125" style="328" bestFit="1" customWidth="1"/>
    <col min="9027" max="9027" width="13.109375" style="328" bestFit="1" customWidth="1"/>
    <col min="9028" max="9028" width="15" style="328" bestFit="1" customWidth="1"/>
    <col min="9029" max="9029" width="9" style="328" bestFit="1" customWidth="1"/>
    <col min="9030" max="9030" width="18" style="328" bestFit="1" customWidth="1"/>
    <col min="9031" max="9031" width="14.33203125" style="328" bestFit="1" customWidth="1"/>
    <col min="9032" max="9032" width="15.6640625" style="328" bestFit="1" customWidth="1"/>
    <col min="9033" max="9033" width="18.6640625" style="328" bestFit="1" customWidth="1"/>
    <col min="9034" max="9034" width="16.109375" style="328" bestFit="1" customWidth="1"/>
    <col min="9035" max="9035" width="23.5546875" style="328" bestFit="1" customWidth="1"/>
    <col min="9036" max="9036" width="23.88671875" style="328" bestFit="1" customWidth="1"/>
    <col min="9037" max="9037" width="22.88671875" style="328" bestFit="1" customWidth="1"/>
    <col min="9038" max="9038" width="11.6640625" style="328" bestFit="1" customWidth="1"/>
    <col min="9039" max="9039" width="11.88671875" style="328" bestFit="1" customWidth="1"/>
    <col min="9040" max="9040" width="15.109375" style="328" bestFit="1" customWidth="1"/>
    <col min="9041" max="9041" width="15.33203125" style="328" bestFit="1" customWidth="1"/>
    <col min="9042" max="9042" width="19.5546875" style="328" bestFit="1" customWidth="1"/>
    <col min="9043" max="9043" width="21.5546875" style="328" bestFit="1" customWidth="1"/>
    <col min="9044" max="9044" width="18.88671875" style="328" bestFit="1" customWidth="1"/>
    <col min="9045" max="9045" width="8.6640625" style="328" bestFit="1" customWidth="1"/>
    <col min="9046" max="9046" width="8.88671875" style="328" bestFit="1" customWidth="1"/>
    <col min="9047" max="9047" width="13.109375" style="328" bestFit="1" customWidth="1"/>
    <col min="9048" max="9048" width="9.5546875" style="328" bestFit="1" customWidth="1"/>
    <col min="9049" max="9049" width="9.6640625" style="328" bestFit="1" customWidth="1"/>
    <col min="9050" max="9050" width="14" style="328" bestFit="1" customWidth="1"/>
    <col min="9051" max="9051" width="17" style="328" bestFit="1" customWidth="1"/>
    <col min="9052" max="9052" width="17.33203125" style="328" bestFit="1" customWidth="1"/>
    <col min="9053" max="9053" width="21.5546875" style="328" bestFit="1" customWidth="1"/>
    <col min="9054" max="9054" width="17.6640625" style="328" bestFit="1" customWidth="1"/>
    <col min="9055" max="9055" width="14.5546875" style="328" bestFit="1" customWidth="1"/>
    <col min="9056" max="9056" width="15.6640625" style="328" bestFit="1" customWidth="1"/>
    <col min="9057" max="9057" width="19.109375" style="328" bestFit="1" customWidth="1"/>
    <col min="9058" max="9058" width="12.44140625" style="328" bestFit="1" customWidth="1"/>
    <col min="9059" max="9060" width="14.88671875" style="328" bestFit="1" customWidth="1"/>
    <col min="9061" max="9061" width="14.44140625" style="328" bestFit="1" customWidth="1"/>
    <col min="9062" max="9062" width="23.109375" style="328" bestFit="1" customWidth="1"/>
    <col min="9063" max="9063" width="26" style="328" bestFit="1" customWidth="1"/>
    <col min="9064" max="9064" width="19.44140625" style="328" bestFit="1" customWidth="1"/>
    <col min="9065" max="9065" width="21.5546875" style="328" bestFit="1" customWidth="1"/>
    <col min="9066" max="9066" width="25.88671875" style="328" bestFit="1" customWidth="1"/>
    <col min="9067" max="9067" width="18.5546875" style="328" bestFit="1" customWidth="1"/>
    <col min="9068" max="9068" width="16.33203125" style="328" bestFit="1" customWidth="1"/>
    <col min="9069" max="9069" width="15.44140625" style="328" bestFit="1" customWidth="1"/>
    <col min="9070" max="9070" width="17.33203125" style="328" bestFit="1" customWidth="1"/>
    <col min="9071" max="9071" width="17.44140625" style="328" bestFit="1" customWidth="1"/>
    <col min="9072" max="9072" width="21.6640625" style="328" bestFit="1" customWidth="1"/>
    <col min="9073" max="9073" width="17.33203125" style="328" bestFit="1" customWidth="1"/>
    <col min="9074" max="9074" width="17.44140625" style="328" bestFit="1" customWidth="1"/>
    <col min="9075" max="9075" width="21.6640625" style="328" bestFit="1" customWidth="1"/>
    <col min="9076" max="9076" width="13.44140625" style="328" bestFit="1" customWidth="1"/>
    <col min="9077" max="9174" width="12" style="328" customWidth="1"/>
    <col min="9175" max="9175" width="17.109375" style="328" customWidth="1"/>
    <col min="9176" max="9216" width="13.88671875" style="328"/>
    <col min="9217" max="9217" width="2.5546875" style="328" customWidth="1"/>
    <col min="9218" max="9218" width="0" style="328" hidden="1" customWidth="1"/>
    <col min="9219" max="9219" width="64" style="328" customWidth="1"/>
    <col min="9220" max="9220" width="32.109375" style="328" customWidth="1"/>
    <col min="9221" max="9221" width="23.6640625" style="328" customWidth="1"/>
    <col min="9222" max="9227" width="19.5546875" style="328" customWidth="1"/>
    <col min="9228" max="9228" width="7.44140625" style="328" bestFit="1" customWidth="1"/>
    <col min="9229" max="9229" width="6.6640625" style="328" bestFit="1" customWidth="1"/>
    <col min="9230" max="9230" width="9.88671875" style="328" bestFit="1" customWidth="1"/>
    <col min="9231" max="9231" width="21.109375" style="328" bestFit="1" customWidth="1"/>
    <col min="9232" max="9232" width="16.44140625" style="328" bestFit="1" customWidth="1"/>
    <col min="9233" max="9233" width="7.33203125" style="328" bestFit="1" customWidth="1"/>
    <col min="9234" max="9234" width="9.33203125" style="328" bestFit="1" customWidth="1"/>
    <col min="9235" max="9235" width="17.88671875" style="328" bestFit="1" customWidth="1"/>
    <col min="9236" max="9236" width="6.6640625" style="328" bestFit="1" customWidth="1"/>
    <col min="9237" max="9237" width="19.109375" style="328" bestFit="1" customWidth="1"/>
    <col min="9238" max="9238" width="25.109375" style="328" bestFit="1" customWidth="1"/>
    <col min="9239" max="9239" width="21.44140625" style="328" bestFit="1" customWidth="1"/>
    <col min="9240" max="9240" width="19.6640625" style="328" bestFit="1" customWidth="1"/>
    <col min="9241" max="9241" width="14" style="328" bestFit="1" customWidth="1"/>
    <col min="9242" max="9242" width="13.109375" style="328" bestFit="1" customWidth="1"/>
    <col min="9243" max="9243" width="9.33203125" style="328" bestFit="1" customWidth="1"/>
    <col min="9244" max="9244" width="13.109375" style="328" bestFit="1" customWidth="1"/>
    <col min="9245" max="9245" width="7.44140625" style="328" bestFit="1" customWidth="1"/>
    <col min="9246" max="9246" width="19.44140625" style="328" bestFit="1" customWidth="1"/>
    <col min="9247" max="9247" width="20.88671875" style="328" bestFit="1" customWidth="1"/>
    <col min="9248" max="9248" width="19" style="328" bestFit="1" customWidth="1"/>
    <col min="9249" max="9249" width="25.88671875" style="328" bestFit="1" customWidth="1"/>
    <col min="9250" max="9250" width="14.5546875" style="328" bestFit="1" customWidth="1"/>
    <col min="9251" max="9251" width="14.44140625" style="328" bestFit="1" customWidth="1"/>
    <col min="9252" max="9252" width="27.33203125" style="328" bestFit="1" customWidth="1"/>
    <col min="9253" max="9253" width="11.5546875" style="328" bestFit="1" customWidth="1"/>
    <col min="9254" max="9254" width="6.33203125" style="328" bestFit="1" customWidth="1"/>
    <col min="9255" max="9255" width="7" style="328" bestFit="1" customWidth="1"/>
    <col min="9256" max="9256" width="23.88671875" style="328" bestFit="1" customWidth="1"/>
    <col min="9257" max="9257" width="12.88671875" style="328" bestFit="1" customWidth="1"/>
    <col min="9258" max="9258" width="11.33203125" style="328" bestFit="1" customWidth="1"/>
    <col min="9259" max="9259" width="15.33203125" style="328" bestFit="1" customWidth="1"/>
    <col min="9260" max="9260" width="21.109375" style="328" bestFit="1" customWidth="1"/>
    <col min="9261" max="9261" width="23.88671875" style="328" bestFit="1" customWidth="1"/>
    <col min="9262" max="9262" width="14.44140625" style="328" bestFit="1" customWidth="1"/>
    <col min="9263" max="9263" width="11.109375" style="328" bestFit="1" customWidth="1"/>
    <col min="9264" max="9264" width="15" style="328" bestFit="1" customWidth="1"/>
    <col min="9265" max="9265" width="11.6640625" style="328" bestFit="1" customWidth="1"/>
    <col min="9266" max="9266" width="23.5546875" style="328" bestFit="1" customWidth="1"/>
    <col min="9267" max="9267" width="22.109375" style="328" bestFit="1" customWidth="1"/>
    <col min="9268" max="9268" width="21" style="328" bestFit="1" customWidth="1"/>
    <col min="9269" max="9269" width="15.6640625" style="328" bestFit="1" customWidth="1"/>
    <col min="9270" max="9270" width="10.44140625" style="328" bestFit="1" customWidth="1"/>
    <col min="9271" max="9271" width="13.6640625" style="328" bestFit="1" customWidth="1"/>
    <col min="9272" max="9272" width="18" style="328" bestFit="1" customWidth="1"/>
    <col min="9273" max="9273" width="19.6640625" style="328" bestFit="1" customWidth="1"/>
    <col min="9274" max="9274" width="13.88671875" style="328"/>
    <col min="9275" max="9275" width="15.6640625" style="328" bestFit="1" customWidth="1"/>
    <col min="9276" max="9276" width="28.5546875" style="328" bestFit="1" customWidth="1"/>
    <col min="9277" max="9277" width="20.33203125" style="328" bestFit="1" customWidth="1"/>
    <col min="9278" max="9278" width="16" style="328" bestFit="1" customWidth="1"/>
    <col min="9279" max="9279" width="13.6640625" style="328" bestFit="1" customWidth="1"/>
    <col min="9280" max="9280" width="28.109375" style="328" bestFit="1" customWidth="1"/>
    <col min="9281" max="9281" width="15.88671875" style="328" bestFit="1" customWidth="1"/>
    <col min="9282" max="9282" width="26.33203125" style="328" bestFit="1" customWidth="1"/>
    <col min="9283" max="9283" width="13.109375" style="328" bestFit="1" customWidth="1"/>
    <col min="9284" max="9284" width="15" style="328" bestFit="1" customWidth="1"/>
    <col min="9285" max="9285" width="9" style="328" bestFit="1" customWidth="1"/>
    <col min="9286" max="9286" width="18" style="328" bestFit="1" customWidth="1"/>
    <col min="9287" max="9287" width="14.33203125" style="328" bestFit="1" customWidth="1"/>
    <col min="9288" max="9288" width="15.6640625" style="328" bestFit="1" customWidth="1"/>
    <col min="9289" max="9289" width="18.6640625" style="328" bestFit="1" customWidth="1"/>
    <col min="9290" max="9290" width="16.109375" style="328" bestFit="1" customWidth="1"/>
    <col min="9291" max="9291" width="23.5546875" style="328" bestFit="1" customWidth="1"/>
    <col min="9292" max="9292" width="23.88671875" style="328" bestFit="1" customWidth="1"/>
    <col min="9293" max="9293" width="22.88671875" style="328" bestFit="1" customWidth="1"/>
    <col min="9294" max="9294" width="11.6640625" style="328" bestFit="1" customWidth="1"/>
    <col min="9295" max="9295" width="11.88671875" style="328" bestFit="1" customWidth="1"/>
    <col min="9296" max="9296" width="15.109375" style="328" bestFit="1" customWidth="1"/>
    <col min="9297" max="9297" width="15.33203125" style="328" bestFit="1" customWidth="1"/>
    <col min="9298" max="9298" width="19.5546875" style="328" bestFit="1" customWidth="1"/>
    <col min="9299" max="9299" width="21.5546875" style="328" bestFit="1" customWidth="1"/>
    <col min="9300" max="9300" width="18.88671875" style="328" bestFit="1" customWidth="1"/>
    <col min="9301" max="9301" width="8.6640625" style="328" bestFit="1" customWidth="1"/>
    <col min="9302" max="9302" width="8.88671875" style="328" bestFit="1" customWidth="1"/>
    <col min="9303" max="9303" width="13.109375" style="328" bestFit="1" customWidth="1"/>
    <col min="9304" max="9304" width="9.5546875" style="328" bestFit="1" customWidth="1"/>
    <col min="9305" max="9305" width="9.6640625" style="328" bestFit="1" customWidth="1"/>
    <col min="9306" max="9306" width="14" style="328" bestFit="1" customWidth="1"/>
    <col min="9307" max="9307" width="17" style="328" bestFit="1" customWidth="1"/>
    <col min="9308" max="9308" width="17.33203125" style="328" bestFit="1" customWidth="1"/>
    <col min="9309" max="9309" width="21.5546875" style="328" bestFit="1" customWidth="1"/>
    <col min="9310" max="9310" width="17.6640625" style="328" bestFit="1" customWidth="1"/>
    <col min="9311" max="9311" width="14.5546875" style="328" bestFit="1" customWidth="1"/>
    <col min="9312" max="9312" width="15.6640625" style="328" bestFit="1" customWidth="1"/>
    <col min="9313" max="9313" width="19.109375" style="328" bestFit="1" customWidth="1"/>
    <col min="9314" max="9314" width="12.44140625" style="328" bestFit="1" customWidth="1"/>
    <col min="9315" max="9316" width="14.88671875" style="328" bestFit="1" customWidth="1"/>
    <col min="9317" max="9317" width="14.44140625" style="328" bestFit="1" customWidth="1"/>
    <col min="9318" max="9318" width="23.109375" style="328" bestFit="1" customWidth="1"/>
    <col min="9319" max="9319" width="26" style="328" bestFit="1" customWidth="1"/>
    <col min="9320" max="9320" width="19.44140625" style="328" bestFit="1" customWidth="1"/>
    <col min="9321" max="9321" width="21.5546875" style="328" bestFit="1" customWidth="1"/>
    <col min="9322" max="9322" width="25.88671875" style="328" bestFit="1" customWidth="1"/>
    <col min="9323" max="9323" width="18.5546875" style="328" bestFit="1" customWidth="1"/>
    <col min="9324" max="9324" width="16.33203125" style="328" bestFit="1" customWidth="1"/>
    <col min="9325" max="9325" width="15.44140625" style="328" bestFit="1" customWidth="1"/>
    <col min="9326" max="9326" width="17.33203125" style="328" bestFit="1" customWidth="1"/>
    <col min="9327" max="9327" width="17.44140625" style="328" bestFit="1" customWidth="1"/>
    <col min="9328" max="9328" width="21.6640625" style="328" bestFit="1" customWidth="1"/>
    <col min="9329" max="9329" width="17.33203125" style="328" bestFit="1" customWidth="1"/>
    <col min="9330" max="9330" width="17.44140625" style="328" bestFit="1" customWidth="1"/>
    <col min="9331" max="9331" width="21.6640625" style="328" bestFit="1" customWidth="1"/>
    <col min="9332" max="9332" width="13.44140625" style="328" bestFit="1" customWidth="1"/>
    <col min="9333" max="9430" width="12" style="328" customWidth="1"/>
    <col min="9431" max="9431" width="17.109375" style="328" customWidth="1"/>
    <col min="9432" max="9472" width="13.88671875" style="328"/>
    <col min="9473" max="9473" width="2.5546875" style="328" customWidth="1"/>
    <col min="9474" max="9474" width="0" style="328" hidden="1" customWidth="1"/>
    <col min="9475" max="9475" width="64" style="328" customWidth="1"/>
    <col min="9476" max="9476" width="32.109375" style="328" customWidth="1"/>
    <col min="9477" max="9477" width="23.6640625" style="328" customWidth="1"/>
    <col min="9478" max="9483" width="19.5546875" style="328" customWidth="1"/>
    <col min="9484" max="9484" width="7.44140625" style="328" bestFit="1" customWidth="1"/>
    <col min="9485" max="9485" width="6.6640625" style="328" bestFit="1" customWidth="1"/>
    <col min="9486" max="9486" width="9.88671875" style="328" bestFit="1" customWidth="1"/>
    <col min="9487" max="9487" width="21.109375" style="328" bestFit="1" customWidth="1"/>
    <col min="9488" max="9488" width="16.44140625" style="328" bestFit="1" customWidth="1"/>
    <col min="9489" max="9489" width="7.33203125" style="328" bestFit="1" customWidth="1"/>
    <col min="9490" max="9490" width="9.33203125" style="328" bestFit="1" customWidth="1"/>
    <col min="9491" max="9491" width="17.88671875" style="328" bestFit="1" customWidth="1"/>
    <col min="9492" max="9492" width="6.6640625" style="328" bestFit="1" customWidth="1"/>
    <col min="9493" max="9493" width="19.109375" style="328" bestFit="1" customWidth="1"/>
    <col min="9494" max="9494" width="25.109375" style="328" bestFit="1" customWidth="1"/>
    <col min="9495" max="9495" width="21.44140625" style="328" bestFit="1" customWidth="1"/>
    <col min="9496" max="9496" width="19.6640625" style="328" bestFit="1" customWidth="1"/>
    <col min="9497" max="9497" width="14" style="328" bestFit="1" customWidth="1"/>
    <col min="9498" max="9498" width="13.109375" style="328" bestFit="1" customWidth="1"/>
    <col min="9499" max="9499" width="9.33203125" style="328" bestFit="1" customWidth="1"/>
    <col min="9500" max="9500" width="13.109375" style="328" bestFit="1" customWidth="1"/>
    <col min="9501" max="9501" width="7.44140625" style="328" bestFit="1" customWidth="1"/>
    <col min="9502" max="9502" width="19.44140625" style="328" bestFit="1" customWidth="1"/>
    <col min="9503" max="9503" width="20.88671875" style="328" bestFit="1" customWidth="1"/>
    <col min="9504" max="9504" width="19" style="328" bestFit="1" customWidth="1"/>
    <col min="9505" max="9505" width="25.88671875" style="328" bestFit="1" customWidth="1"/>
    <col min="9506" max="9506" width="14.5546875" style="328" bestFit="1" customWidth="1"/>
    <col min="9507" max="9507" width="14.44140625" style="328" bestFit="1" customWidth="1"/>
    <col min="9508" max="9508" width="27.33203125" style="328" bestFit="1" customWidth="1"/>
    <col min="9509" max="9509" width="11.5546875" style="328" bestFit="1" customWidth="1"/>
    <col min="9510" max="9510" width="6.33203125" style="328" bestFit="1" customWidth="1"/>
    <col min="9511" max="9511" width="7" style="328" bestFit="1" customWidth="1"/>
    <col min="9512" max="9512" width="23.88671875" style="328" bestFit="1" customWidth="1"/>
    <col min="9513" max="9513" width="12.88671875" style="328" bestFit="1" customWidth="1"/>
    <col min="9514" max="9514" width="11.33203125" style="328" bestFit="1" customWidth="1"/>
    <col min="9515" max="9515" width="15.33203125" style="328" bestFit="1" customWidth="1"/>
    <col min="9516" max="9516" width="21.109375" style="328" bestFit="1" customWidth="1"/>
    <col min="9517" max="9517" width="23.88671875" style="328" bestFit="1" customWidth="1"/>
    <col min="9518" max="9518" width="14.44140625" style="328" bestFit="1" customWidth="1"/>
    <col min="9519" max="9519" width="11.109375" style="328" bestFit="1" customWidth="1"/>
    <col min="9520" max="9520" width="15" style="328" bestFit="1" customWidth="1"/>
    <col min="9521" max="9521" width="11.6640625" style="328" bestFit="1" customWidth="1"/>
    <col min="9522" max="9522" width="23.5546875" style="328" bestFit="1" customWidth="1"/>
    <col min="9523" max="9523" width="22.109375" style="328" bestFit="1" customWidth="1"/>
    <col min="9524" max="9524" width="21" style="328" bestFit="1" customWidth="1"/>
    <col min="9525" max="9525" width="15.6640625" style="328" bestFit="1" customWidth="1"/>
    <col min="9526" max="9526" width="10.44140625" style="328" bestFit="1" customWidth="1"/>
    <col min="9527" max="9527" width="13.6640625" style="328" bestFit="1" customWidth="1"/>
    <col min="9528" max="9528" width="18" style="328" bestFit="1" customWidth="1"/>
    <col min="9529" max="9529" width="19.6640625" style="328" bestFit="1" customWidth="1"/>
    <col min="9530" max="9530" width="13.88671875" style="328"/>
    <col min="9531" max="9531" width="15.6640625" style="328" bestFit="1" customWidth="1"/>
    <col min="9532" max="9532" width="28.5546875" style="328" bestFit="1" customWidth="1"/>
    <col min="9533" max="9533" width="20.33203125" style="328" bestFit="1" customWidth="1"/>
    <col min="9534" max="9534" width="16" style="328" bestFit="1" customWidth="1"/>
    <col min="9535" max="9535" width="13.6640625" style="328" bestFit="1" customWidth="1"/>
    <col min="9536" max="9536" width="28.109375" style="328" bestFit="1" customWidth="1"/>
    <col min="9537" max="9537" width="15.88671875" style="328" bestFit="1" customWidth="1"/>
    <col min="9538" max="9538" width="26.33203125" style="328" bestFit="1" customWidth="1"/>
    <col min="9539" max="9539" width="13.109375" style="328" bestFit="1" customWidth="1"/>
    <col min="9540" max="9540" width="15" style="328" bestFit="1" customWidth="1"/>
    <col min="9541" max="9541" width="9" style="328" bestFit="1" customWidth="1"/>
    <col min="9542" max="9542" width="18" style="328" bestFit="1" customWidth="1"/>
    <col min="9543" max="9543" width="14.33203125" style="328" bestFit="1" customWidth="1"/>
    <col min="9544" max="9544" width="15.6640625" style="328" bestFit="1" customWidth="1"/>
    <col min="9545" max="9545" width="18.6640625" style="328" bestFit="1" customWidth="1"/>
    <col min="9546" max="9546" width="16.109375" style="328" bestFit="1" customWidth="1"/>
    <col min="9547" max="9547" width="23.5546875" style="328" bestFit="1" customWidth="1"/>
    <col min="9548" max="9548" width="23.88671875" style="328" bestFit="1" customWidth="1"/>
    <col min="9549" max="9549" width="22.88671875" style="328" bestFit="1" customWidth="1"/>
    <col min="9550" max="9550" width="11.6640625" style="328" bestFit="1" customWidth="1"/>
    <col min="9551" max="9551" width="11.88671875" style="328" bestFit="1" customWidth="1"/>
    <col min="9552" max="9552" width="15.109375" style="328" bestFit="1" customWidth="1"/>
    <col min="9553" max="9553" width="15.33203125" style="328" bestFit="1" customWidth="1"/>
    <col min="9554" max="9554" width="19.5546875" style="328" bestFit="1" customWidth="1"/>
    <col min="9555" max="9555" width="21.5546875" style="328" bestFit="1" customWidth="1"/>
    <col min="9556" max="9556" width="18.88671875" style="328" bestFit="1" customWidth="1"/>
    <col min="9557" max="9557" width="8.6640625" style="328" bestFit="1" customWidth="1"/>
    <col min="9558" max="9558" width="8.88671875" style="328" bestFit="1" customWidth="1"/>
    <col min="9559" max="9559" width="13.109375" style="328" bestFit="1" customWidth="1"/>
    <col min="9560" max="9560" width="9.5546875" style="328" bestFit="1" customWidth="1"/>
    <col min="9561" max="9561" width="9.6640625" style="328" bestFit="1" customWidth="1"/>
    <col min="9562" max="9562" width="14" style="328" bestFit="1" customWidth="1"/>
    <col min="9563" max="9563" width="17" style="328" bestFit="1" customWidth="1"/>
    <col min="9564" max="9564" width="17.33203125" style="328" bestFit="1" customWidth="1"/>
    <col min="9565" max="9565" width="21.5546875" style="328" bestFit="1" customWidth="1"/>
    <col min="9566" max="9566" width="17.6640625" style="328" bestFit="1" customWidth="1"/>
    <col min="9567" max="9567" width="14.5546875" style="328" bestFit="1" customWidth="1"/>
    <col min="9568" max="9568" width="15.6640625" style="328" bestFit="1" customWidth="1"/>
    <col min="9569" max="9569" width="19.109375" style="328" bestFit="1" customWidth="1"/>
    <col min="9570" max="9570" width="12.44140625" style="328" bestFit="1" customWidth="1"/>
    <col min="9571" max="9572" width="14.88671875" style="328" bestFit="1" customWidth="1"/>
    <col min="9573" max="9573" width="14.44140625" style="328" bestFit="1" customWidth="1"/>
    <col min="9574" max="9574" width="23.109375" style="328" bestFit="1" customWidth="1"/>
    <col min="9575" max="9575" width="26" style="328" bestFit="1" customWidth="1"/>
    <col min="9576" max="9576" width="19.44140625" style="328" bestFit="1" customWidth="1"/>
    <col min="9577" max="9577" width="21.5546875" style="328" bestFit="1" customWidth="1"/>
    <col min="9578" max="9578" width="25.88671875" style="328" bestFit="1" customWidth="1"/>
    <col min="9579" max="9579" width="18.5546875" style="328" bestFit="1" customWidth="1"/>
    <col min="9580" max="9580" width="16.33203125" style="328" bestFit="1" customWidth="1"/>
    <col min="9581" max="9581" width="15.44140625" style="328" bestFit="1" customWidth="1"/>
    <col min="9582" max="9582" width="17.33203125" style="328" bestFit="1" customWidth="1"/>
    <col min="9583" max="9583" width="17.44140625" style="328" bestFit="1" customWidth="1"/>
    <col min="9584" max="9584" width="21.6640625" style="328" bestFit="1" customWidth="1"/>
    <col min="9585" max="9585" width="17.33203125" style="328" bestFit="1" customWidth="1"/>
    <col min="9586" max="9586" width="17.44140625" style="328" bestFit="1" customWidth="1"/>
    <col min="9587" max="9587" width="21.6640625" style="328" bestFit="1" customWidth="1"/>
    <col min="9588" max="9588" width="13.44140625" style="328" bestFit="1" customWidth="1"/>
    <col min="9589" max="9686" width="12" style="328" customWidth="1"/>
    <col min="9687" max="9687" width="17.109375" style="328" customWidth="1"/>
    <col min="9688" max="9728" width="13.88671875" style="328"/>
    <col min="9729" max="9729" width="2.5546875" style="328" customWidth="1"/>
    <col min="9730" max="9730" width="0" style="328" hidden="1" customWidth="1"/>
    <col min="9731" max="9731" width="64" style="328" customWidth="1"/>
    <col min="9732" max="9732" width="32.109375" style="328" customWidth="1"/>
    <col min="9733" max="9733" width="23.6640625" style="328" customWidth="1"/>
    <col min="9734" max="9739" width="19.5546875" style="328" customWidth="1"/>
    <col min="9740" max="9740" width="7.44140625" style="328" bestFit="1" customWidth="1"/>
    <col min="9741" max="9741" width="6.6640625" style="328" bestFit="1" customWidth="1"/>
    <col min="9742" max="9742" width="9.88671875" style="328" bestFit="1" customWidth="1"/>
    <col min="9743" max="9743" width="21.109375" style="328" bestFit="1" customWidth="1"/>
    <col min="9744" max="9744" width="16.44140625" style="328" bestFit="1" customWidth="1"/>
    <col min="9745" max="9745" width="7.33203125" style="328" bestFit="1" customWidth="1"/>
    <col min="9746" max="9746" width="9.33203125" style="328" bestFit="1" customWidth="1"/>
    <col min="9747" max="9747" width="17.88671875" style="328" bestFit="1" customWidth="1"/>
    <col min="9748" max="9748" width="6.6640625" style="328" bestFit="1" customWidth="1"/>
    <col min="9749" max="9749" width="19.109375" style="328" bestFit="1" customWidth="1"/>
    <col min="9750" max="9750" width="25.109375" style="328" bestFit="1" customWidth="1"/>
    <col min="9751" max="9751" width="21.44140625" style="328" bestFit="1" customWidth="1"/>
    <col min="9752" max="9752" width="19.6640625" style="328" bestFit="1" customWidth="1"/>
    <col min="9753" max="9753" width="14" style="328" bestFit="1" customWidth="1"/>
    <col min="9754" max="9754" width="13.109375" style="328" bestFit="1" customWidth="1"/>
    <col min="9755" max="9755" width="9.33203125" style="328" bestFit="1" customWidth="1"/>
    <col min="9756" max="9756" width="13.109375" style="328" bestFit="1" customWidth="1"/>
    <col min="9757" max="9757" width="7.44140625" style="328" bestFit="1" customWidth="1"/>
    <col min="9758" max="9758" width="19.44140625" style="328" bestFit="1" customWidth="1"/>
    <col min="9759" max="9759" width="20.88671875" style="328" bestFit="1" customWidth="1"/>
    <col min="9760" max="9760" width="19" style="328" bestFit="1" customWidth="1"/>
    <col min="9761" max="9761" width="25.88671875" style="328" bestFit="1" customWidth="1"/>
    <col min="9762" max="9762" width="14.5546875" style="328" bestFit="1" customWidth="1"/>
    <col min="9763" max="9763" width="14.44140625" style="328" bestFit="1" customWidth="1"/>
    <col min="9764" max="9764" width="27.33203125" style="328" bestFit="1" customWidth="1"/>
    <col min="9765" max="9765" width="11.5546875" style="328" bestFit="1" customWidth="1"/>
    <col min="9766" max="9766" width="6.33203125" style="328" bestFit="1" customWidth="1"/>
    <col min="9767" max="9767" width="7" style="328" bestFit="1" customWidth="1"/>
    <col min="9768" max="9768" width="23.88671875" style="328" bestFit="1" customWidth="1"/>
    <col min="9769" max="9769" width="12.88671875" style="328" bestFit="1" customWidth="1"/>
    <col min="9770" max="9770" width="11.33203125" style="328" bestFit="1" customWidth="1"/>
    <col min="9771" max="9771" width="15.33203125" style="328" bestFit="1" customWidth="1"/>
    <col min="9772" max="9772" width="21.109375" style="328" bestFit="1" customWidth="1"/>
    <col min="9773" max="9773" width="23.88671875" style="328" bestFit="1" customWidth="1"/>
    <col min="9774" max="9774" width="14.44140625" style="328" bestFit="1" customWidth="1"/>
    <col min="9775" max="9775" width="11.109375" style="328" bestFit="1" customWidth="1"/>
    <col min="9776" max="9776" width="15" style="328" bestFit="1" customWidth="1"/>
    <col min="9777" max="9777" width="11.6640625" style="328" bestFit="1" customWidth="1"/>
    <col min="9778" max="9778" width="23.5546875" style="328" bestFit="1" customWidth="1"/>
    <col min="9779" max="9779" width="22.109375" style="328" bestFit="1" customWidth="1"/>
    <col min="9780" max="9780" width="21" style="328" bestFit="1" customWidth="1"/>
    <col min="9781" max="9781" width="15.6640625" style="328" bestFit="1" customWidth="1"/>
    <col min="9782" max="9782" width="10.44140625" style="328" bestFit="1" customWidth="1"/>
    <col min="9783" max="9783" width="13.6640625" style="328" bestFit="1" customWidth="1"/>
    <col min="9784" max="9784" width="18" style="328" bestFit="1" customWidth="1"/>
    <col min="9785" max="9785" width="19.6640625" style="328" bestFit="1" customWidth="1"/>
    <col min="9786" max="9786" width="13.88671875" style="328"/>
    <col min="9787" max="9787" width="15.6640625" style="328" bestFit="1" customWidth="1"/>
    <col min="9788" max="9788" width="28.5546875" style="328" bestFit="1" customWidth="1"/>
    <col min="9789" max="9789" width="20.33203125" style="328" bestFit="1" customWidth="1"/>
    <col min="9790" max="9790" width="16" style="328" bestFit="1" customWidth="1"/>
    <col min="9791" max="9791" width="13.6640625" style="328" bestFit="1" customWidth="1"/>
    <col min="9792" max="9792" width="28.109375" style="328" bestFit="1" customWidth="1"/>
    <col min="9793" max="9793" width="15.88671875" style="328" bestFit="1" customWidth="1"/>
    <col min="9794" max="9794" width="26.33203125" style="328" bestFit="1" customWidth="1"/>
    <col min="9795" max="9795" width="13.109375" style="328" bestFit="1" customWidth="1"/>
    <col min="9796" max="9796" width="15" style="328" bestFit="1" customWidth="1"/>
    <col min="9797" max="9797" width="9" style="328" bestFit="1" customWidth="1"/>
    <col min="9798" max="9798" width="18" style="328" bestFit="1" customWidth="1"/>
    <col min="9799" max="9799" width="14.33203125" style="328" bestFit="1" customWidth="1"/>
    <col min="9800" max="9800" width="15.6640625" style="328" bestFit="1" customWidth="1"/>
    <col min="9801" max="9801" width="18.6640625" style="328" bestFit="1" customWidth="1"/>
    <col min="9802" max="9802" width="16.109375" style="328" bestFit="1" customWidth="1"/>
    <col min="9803" max="9803" width="23.5546875" style="328" bestFit="1" customWidth="1"/>
    <col min="9804" max="9804" width="23.88671875" style="328" bestFit="1" customWidth="1"/>
    <col min="9805" max="9805" width="22.88671875" style="328" bestFit="1" customWidth="1"/>
    <col min="9806" max="9806" width="11.6640625" style="328" bestFit="1" customWidth="1"/>
    <col min="9807" max="9807" width="11.88671875" style="328" bestFit="1" customWidth="1"/>
    <col min="9808" max="9808" width="15.109375" style="328" bestFit="1" customWidth="1"/>
    <col min="9809" max="9809" width="15.33203125" style="328" bestFit="1" customWidth="1"/>
    <col min="9810" max="9810" width="19.5546875" style="328" bestFit="1" customWidth="1"/>
    <col min="9811" max="9811" width="21.5546875" style="328" bestFit="1" customWidth="1"/>
    <col min="9812" max="9812" width="18.88671875" style="328" bestFit="1" customWidth="1"/>
    <col min="9813" max="9813" width="8.6640625" style="328" bestFit="1" customWidth="1"/>
    <col min="9814" max="9814" width="8.88671875" style="328" bestFit="1" customWidth="1"/>
    <col min="9815" max="9815" width="13.109375" style="328" bestFit="1" customWidth="1"/>
    <col min="9816" max="9816" width="9.5546875" style="328" bestFit="1" customWidth="1"/>
    <col min="9817" max="9817" width="9.6640625" style="328" bestFit="1" customWidth="1"/>
    <col min="9818" max="9818" width="14" style="328" bestFit="1" customWidth="1"/>
    <col min="9819" max="9819" width="17" style="328" bestFit="1" customWidth="1"/>
    <col min="9820" max="9820" width="17.33203125" style="328" bestFit="1" customWidth="1"/>
    <col min="9821" max="9821" width="21.5546875" style="328" bestFit="1" customWidth="1"/>
    <col min="9822" max="9822" width="17.6640625" style="328" bestFit="1" customWidth="1"/>
    <col min="9823" max="9823" width="14.5546875" style="328" bestFit="1" customWidth="1"/>
    <col min="9824" max="9824" width="15.6640625" style="328" bestFit="1" customWidth="1"/>
    <col min="9825" max="9825" width="19.109375" style="328" bestFit="1" customWidth="1"/>
    <col min="9826" max="9826" width="12.44140625" style="328" bestFit="1" customWidth="1"/>
    <col min="9827" max="9828" width="14.88671875" style="328" bestFit="1" customWidth="1"/>
    <col min="9829" max="9829" width="14.44140625" style="328" bestFit="1" customWidth="1"/>
    <col min="9830" max="9830" width="23.109375" style="328" bestFit="1" customWidth="1"/>
    <col min="9831" max="9831" width="26" style="328" bestFit="1" customWidth="1"/>
    <col min="9832" max="9832" width="19.44140625" style="328" bestFit="1" customWidth="1"/>
    <col min="9833" max="9833" width="21.5546875" style="328" bestFit="1" customWidth="1"/>
    <col min="9834" max="9834" width="25.88671875" style="328" bestFit="1" customWidth="1"/>
    <col min="9835" max="9835" width="18.5546875" style="328" bestFit="1" customWidth="1"/>
    <col min="9836" max="9836" width="16.33203125" style="328" bestFit="1" customWidth="1"/>
    <col min="9837" max="9837" width="15.44140625" style="328" bestFit="1" customWidth="1"/>
    <col min="9838" max="9838" width="17.33203125" style="328" bestFit="1" customWidth="1"/>
    <col min="9839" max="9839" width="17.44140625" style="328" bestFit="1" customWidth="1"/>
    <col min="9840" max="9840" width="21.6640625" style="328" bestFit="1" customWidth="1"/>
    <col min="9841" max="9841" width="17.33203125" style="328" bestFit="1" customWidth="1"/>
    <col min="9842" max="9842" width="17.44140625" style="328" bestFit="1" customWidth="1"/>
    <col min="9843" max="9843" width="21.6640625" style="328" bestFit="1" customWidth="1"/>
    <col min="9844" max="9844" width="13.44140625" style="328" bestFit="1" customWidth="1"/>
    <col min="9845" max="9942" width="12" style="328" customWidth="1"/>
    <col min="9943" max="9943" width="17.109375" style="328" customWidth="1"/>
    <col min="9944" max="9984" width="13.88671875" style="328"/>
    <col min="9985" max="9985" width="2.5546875" style="328" customWidth="1"/>
    <col min="9986" max="9986" width="0" style="328" hidden="1" customWidth="1"/>
    <col min="9987" max="9987" width="64" style="328" customWidth="1"/>
    <col min="9988" max="9988" width="32.109375" style="328" customWidth="1"/>
    <col min="9989" max="9989" width="23.6640625" style="328" customWidth="1"/>
    <col min="9990" max="9995" width="19.5546875" style="328" customWidth="1"/>
    <col min="9996" max="9996" width="7.44140625" style="328" bestFit="1" customWidth="1"/>
    <col min="9997" max="9997" width="6.6640625" style="328" bestFit="1" customWidth="1"/>
    <col min="9998" max="9998" width="9.88671875" style="328" bestFit="1" customWidth="1"/>
    <col min="9999" max="9999" width="21.109375" style="328" bestFit="1" customWidth="1"/>
    <col min="10000" max="10000" width="16.44140625" style="328" bestFit="1" customWidth="1"/>
    <col min="10001" max="10001" width="7.33203125" style="328" bestFit="1" customWidth="1"/>
    <col min="10002" max="10002" width="9.33203125" style="328" bestFit="1" customWidth="1"/>
    <col min="10003" max="10003" width="17.88671875" style="328" bestFit="1" customWidth="1"/>
    <col min="10004" max="10004" width="6.6640625" style="328" bestFit="1" customWidth="1"/>
    <col min="10005" max="10005" width="19.109375" style="328" bestFit="1" customWidth="1"/>
    <col min="10006" max="10006" width="25.109375" style="328" bestFit="1" customWidth="1"/>
    <col min="10007" max="10007" width="21.44140625" style="328" bestFit="1" customWidth="1"/>
    <col min="10008" max="10008" width="19.6640625" style="328" bestFit="1" customWidth="1"/>
    <col min="10009" max="10009" width="14" style="328" bestFit="1" customWidth="1"/>
    <col min="10010" max="10010" width="13.109375" style="328" bestFit="1" customWidth="1"/>
    <col min="10011" max="10011" width="9.33203125" style="328" bestFit="1" customWidth="1"/>
    <col min="10012" max="10012" width="13.109375" style="328" bestFit="1" customWidth="1"/>
    <col min="10013" max="10013" width="7.44140625" style="328" bestFit="1" customWidth="1"/>
    <col min="10014" max="10014" width="19.44140625" style="328" bestFit="1" customWidth="1"/>
    <col min="10015" max="10015" width="20.88671875" style="328" bestFit="1" customWidth="1"/>
    <col min="10016" max="10016" width="19" style="328" bestFit="1" customWidth="1"/>
    <col min="10017" max="10017" width="25.88671875" style="328" bestFit="1" customWidth="1"/>
    <col min="10018" max="10018" width="14.5546875" style="328" bestFit="1" customWidth="1"/>
    <col min="10019" max="10019" width="14.44140625" style="328" bestFit="1" customWidth="1"/>
    <col min="10020" max="10020" width="27.33203125" style="328" bestFit="1" customWidth="1"/>
    <col min="10021" max="10021" width="11.5546875" style="328" bestFit="1" customWidth="1"/>
    <col min="10022" max="10022" width="6.33203125" style="328" bestFit="1" customWidth="1"/>
    <col min="10023" max="10023" width="7" style="328" bestFit="1" customWidth="1"/>
    <col min="10024" max="10024" width="23.88671875" style="328" bestFit="1" customWidth="1"/>
    <col min="10025" max="10025" width="12.88671875" style="328" bestFit="1" customWidth="1"/>
    <col min="10026" max="10026" width="11.33203125" style="328" bestFit="1" customWidth="1"/>
    <col min="10027" max="10027" width="15.33203125" style="328" bestFit="1" customWidth="1"/>
    <col min="10028" max="10028" width="21.109375" style="328" bestFit="1" customWidth="1"/>
    <col min="10029" max="10029" width="23.88671875" style="328" bestFit="1" customWidth="1"/>
    <col min="10030" max="10030" width="14.44140625" style="328" bestFit="1" customWidth="1"/>
    <col min="10031" max="10031" width="11.109375" style="328" bestFit="1" customWidth="1"/>
    <col min="10032" max="10032" width="15" style="328" bestFit="1" customWidth="1"/>
    <col min="10033" max="10033" width="11.6640625" style="328" bestFit="1" customWidth="1"/>
    <col min="10034" max="10034" width="23.5546875" style="328" bestFit="1" customWidth="1"/>
    <col min="10035" max="10035" width="22.109375" style="328" bestFit="1" customWidth="1"/>
    <col min="10036" max="10036" width="21" style="328" bestFit="1" customWidth="1"/>
    <col min="10037" max="10037" width="15.6640625" style="328" bestFit="1" customWidth="1"/>
    <col min="10038" max="10038" width="10.44140625" style="328" bestFit="1" customWidth="1"/>
    <col min="10039" max="10039" width="13.6640625" style="328" bestFit="1" customWidth="1"/>
    <col min="10040" max="10040" width="18" style="328" bestFit="1" customWidth="1"/>
    <col min="10041" max="10041" width="19.6640625" style="328" bestFit="1" customWidth="1"/>
    <col min="10042" max="10042" width="13.88671875" style="328"/>
    <col min="10043" max="10043" width="15.6640625" style="328" bestFit="1" customWidth="1"/>
    <col min="10044" max="10044" width="28.5546875" style="328" bestFit="1" customWidth="1"/>
    <col min="10045" max="10045" width="20.33203125" style="328" bestFit="1" customWidth="1"/>
    <col min="10046" max="10046" width="16" style="328" bestFit="1" customWidth="1"/>
    <col min="10047" max="10047" width="13.6640625" style="328" bestFit="1" customWidth="1"/>
    <col min="10048" max="10048" width="28.109375" style="328" bestFit="1" customWidth="1"/>
    <col min="10049" max="10049" width="15.88671875" style="328" bestFit="1" customWidth="1"/>
    <col min="10050" max="10050" width="26.33203125" style="328" bestFit="1" customWidth="1"/>
    <col min="10051" max="10051" width="13.109375" style="328" bestFit="1" customWidth="1"/>
    <col min="10052" max="10052" width="15" style="328" bestFit="1" customWidth="1"/>
    <col min="10053" max="10053" width="9" style="328" bestFit="1" customWidth="1"/>
    <col min="10054" max="10054" width="18" style="328" bestFit="1" customWidth="1"/>
    <col min="10055" max="10055" width="14.33203125" style="328" bestFit="1" customWidth="1"/>
    <col min="10056" max="10056" width="15.6640625" style="328" bestFit="1" customWidth="1"/>
    <col min="10057" max="10057" width="18.6640625" style="328" bestFit="1" customWidth="1"/>
    <col min="10058" max="10058" width="16.109375" style="328" bestFit="1" customWidth="1"/>
    <col min="10059" max="10059" width="23.5546875" style="328" bestFit="1" customWidth="1"/>
    <col min="10060" max="10060" width="23.88671875" style="328" bestFit="1" customWidth="1"/>
    <col min="10061" max="10061" width="22.88671875" style="328" bestFit="1" customWidth="1"/>
    <col min="10062" max="10062" width="11.6640625" style="328" bestFit="1" customWidth="1"/>
    <col min="10063" max="10063" width="11.88671875" style="328" bestFit="1" customWidth="1"/>
    <col min="10064" max="10064" width="15.109375" style="328" bestFit="1" customWidth="1"/>
    <col min="10065" max="10065" width="15.33203125" style="328" bestFit="1" customWidth="1"/>
    <col min="10066" max="10066" width="19.5546875" style="328" bestFit="1" customWidth="1"/>
    <col min="10067" max="10067" width="21.5546875" style="328" bestFit="1" customWidth="1"/>
    <col min="10068" max="10068" width="18.88671875" style="328" bestFit="1" customWidth="1"/>
    <col min="10069" max="10069" width="8.6640625" style="328" bestFit="1" customWidth="1"/>
    <col min="10070" max="10070" width="8.88671875" style="328" bestFit="1" customWidth="1"/>
    <col min="10071" max="10071" width="13.109375" style="328" bestFit="1" customWidth="1"/>
    <col min="10072" max="10072" width="9.5546875" style="328" bestFit="1" customWidth="1"/>
    <col min="10073" max="10073" width="9.6640625" style="328" bestFit="1" customWidth="1"/>
    <col min="10074" max="10074" width="14" style="328" bestFit="1" customWidth="1"/>
    <col min="10075" max="10075" width="17" style="328" bestFit="1" customWidth="1"/>
    <col min="10076" max="10076" width="17.33203125" style="328" bestFit="1" customWidth="1"/>
    <col min="10077" max="10077" width="21.5546875" style="328" bestFit="1" customWidth="1"/>
    <col min="10078" max="10078" width="17.6640625" style="328" bestFit="1" customWidth="1"/>
    <col min="10079" max="10079" width="14.5546875" style="328" bestFit="1" customWidth="1"/>
    <col min="10080" max="10080" width="15.6640625" style="328" bestFit="1" customWidth="1"/>
    <col min="10081" max="10081" width="19.109375" style="328" bestFit="1" customWidth="1"/>
    <col min="10082" max="10082" width="12.44140625" style="328" bestFit="1" customWidth="1"/>
    <col min="10083" max="10084" width="14.88671875" style="328" bestFit="1" customWidth="1"/>
    <col min="10085" max="10085" width="14.44140625" style="328" bestFit="1" customWidth="1"/>
    <col min="10086" max="10086" width="23.109375" style="328" bestFit="1" customWidth="1"/>
    <col min="10087" max="10087" width="26" style="328" bestFit="1" customWidth="1"/>
    <col min="10088" max="10088" width="19.44140625" style="328" bestFit="1" customWidth="1"/>
    <col min="10089" max="10089" width="21.5546875" style="328" bestFit="1" customWidth="1"/>
    <col min="10090" max="10090" width="25.88671875" style="328" bestFit="1" customWidth="1"/>
    <col min="10091" max="10091" width="18.5546875" style="328" bestFit="1" customWidth="1"/>
    <col min="10092" max="10092" width="16.33203125" style="328" bestFit="1" customWidth="1"/>
    <col min="10093" max="10093" width="15.44140625" style="328" bestFit="1" customWidth="1"/>
    <col min="10094" max="10094" width="17.33203125" style="328" bestFit="1" customWidth="1"/>
    <col min="10095" max="10095" width="17.44140625" style="328" bestFit="1" customWidth="1"/>
    <col min="10096" max="10096" width="21.6640625" style="328" bestFit="1" customWidth="1"/>
    <col min="10097" max="10097" width="17.33203125" style="328" bestFit="1" customWidth="1"/>
    <col min="10098" max="10098" width="17.44140625" style="328" bestFit="1" customWidth="1"/>
    <col min="10099" max="10099" width="21.6640625" style="328" bestFit="1" customWidth="1"/>
    <col min="10100" max="10100" width="13.44140625" style="328" bestFit="1" customWidth="1"/>
    <col min="10101" max="10198" width="12" style="328" customWidth="1"/>
    <col min="10199" max="10199" width="17.109375" style="328" customWidth="1"/>
    <col min="10200" max="10240" width="13.88671875" style="328"/>
    <col min="10241" max="10241" width="2.5546875" style="328" customWidth="1"/>
    <col min="10242" max="10242" width="0" style="328" hidden="1" customWidth="1"/>
    <col min="10243" max="10243" width="64" style="328" customWidth="1"/>
    <col min="10244" max="10244" width="32.109375" style="328" customWidth="1"/>
    <col min="10245" max="10245" width="23.6640625" style="328" customWidth="1"/>
    <col min="10246" max="10251" width="19.5546875" style="328" customWidth="1"/>
    <col min="10252" max="10252" width="7.44140625" style="328" bestFit="1" customWidth="1"/>
    <col min="10253" max="10253" width="6.6640625" style="328" bestFit="1" customWidth="1"/>
    <col min="10254" max="10254" width="9.88671875" style="328" bestFit="1" customWidth="1"/>
    <col min="10255" max="10255" width="21.109375" style="328" bestFit="1" customWidth="1"/>
    <col min="10256" max="10256" width="16.44140625" style="328" bestFit="1" customWidth="1"/>
    <col min="10257" max="10257" width="7.33203125" style="328" bestFit="1" customWidth="1"/>
    <col min="10258" max="10258" width="9.33203125" style="328" bestFit="1" customWidth="1"/>
    <col min="10259" max="10259" width="17.88671875" style="328" bestFit="1" customWidth="1"/>
    <col min="10260" max="10260" width="6.6640625" style="328" bestFit="1" customWidth="1"/>
    <col min="10261" max="10261" width="19.109375" style="328" bestFit="1" customWidth="1"/>
    <col min="10262" max="10262" width="25.109375" style="328" bestFit="1" customWidth="1"/>
    <col min="10263" max="10263" width="21.44140625" style="328" bestFit="1" customWidth="1"/>
    <col min="10264" max="10264" width="19.6640625" style="328" bestFit="1" customWidth="1"/>
    <col min="10265" max="10265" width="14" style="328" bestFit="1" customWidth="1"/>
    <col min="10266" max="10266" width="13.109375" style="328" bestFit="1" customWidth="1"/>
    <col min="10267" max="10267" width="9.33203125" style="328" bestFit="1" customWidth="1"/>
    <col min="10268" max="10268" width="13.109375" style="328" bestFit="1" customWidth="1"/>
    <col min="10269" max="10269" width="7.44140625" style="328" bestFit="1" customWidth="1"/>
    <col min="10270" max="10270" width="19.44140625" style="328" bestFit="1" customWidth="1"/>
    <col min="10271" max="10271" width="20.88671875" style="328" bestFit="1" customWidth="1"/>
    <col min="10272" max="10272" width="19" style="328" bestFit="1" customWidth="1"/>
    <col min="10273" max="10273" width="25.88671875" style="328" bestFit="1" customWidth="1"/>
    <col min="10274" max="10274" width="14.5546875" style="328" bestFit="1" customWidth="1"/>
    <col min="10275" max="10275" width="14.44140625" style="328" bestFit="1" customWidth="1"/>
    <col min="10276" max="10276" width="27.33203125" style="328" bestFit="1" customWidth="1"/>
    <col min="10277" max="10277" width="11.5546875" style="328" bestFit="1" customWidth="1"/>
    <col min="10278" max="10278" width="6.33203125" style="328" bestFit="1" customWidth="1"/>
    <col min="10279" max="10279" width="7" style="328" bestFit="1" customWidth="1"/>
    <col min="10280" max="10280" width="23.88671875" style="328" bestFit="1" customWidth="1"/>
    <col min="10281" max="10281" width="12.88671875" style="328" bestFit="1" customWidth="1"/>
    <col min="10282" max="10282" width="11.33203125" style="328" bestFit="1" customWidth="1"/>
    <col min="10283" max="10283" width="15.33203125" style="328" bestFit="1" customWidth="1"/>
    <col min="10284" max="10284" width="21.109375" style="328" bestFit="1" customWidth="1"/>
    <col min="10285" max="10285" width="23.88671875" style="328" bestFit="1" customWidth="1"/>
    <col min="10286" max="10286" width="14.44140625" style="328" bestFit="1" customWidth="1"/>
    <col min="10287" max="10287" width="11.109375" style="328" bestFit="1" customWidth="1"/>
    <col min="10288" max="10288" width="15" style="328" bestFit="1" customWidth="1"/>
    <col min="10289" max="10289" width="11.6640625" style="328" bestFit="1" customWidth="1"/>
    <col min="10290" max="10290" width="23.5546875" style="328" bestFit="1" customWidth="1"/>
    <col min="10291" max="10291" width="22.109375" style="328" bestFit="1" customWidth="1"/>
    <col min="10292" max="10292" width="21" style="328" bestFit="1" customWidth="1"/>
    <col min="10293" max="10293" width="15.6640625" style="328" bestFit="1" customWidth="1"/>
    <col min="10294" max="10294" width="10.44140625" style="328" bestFit="1" customWidth="1"/>
    <col min="10295" max="10295" width="13.6640625" style="328" bestFit="1" customWidth="1"/>
    <col min="10296" max="10296" width="18" style="328" bestFit="1" customWidth="1"/>
    <col min="10297" max="10297" width="19.6640625" style="328" bestFit="1" customWidth="1"/>
    <col min="10298" max="10298" width="13.88671875" style="328"/>
    <col min="10299" max="10299" width="15.6640625" style="328" bestFit="1" customWidth="1"/>
    <col min="10300" max="10300" width="28.5546875" style="328" bestFit="1" customWidth="1"/>
    <col min="10301" max="10301" width="20.33203125" style="328" bestFit="1" customWidth="1"/>
    <col min="10302" max="10302" width="16" style="328" bestFit="1" customWidth="1"/>
    <col min="10303" max="10303" width="13.6640625" style="328" bestFit="1" customWidth="1"/>
    <col min="10304" max="10304" width="28.109375" style="328" bestFit="1" customWidth="1"/>
    <col min="10305" max="10305" width="15.88671875" style="328" bestFit="1" customWidth="1"/>
    <col min="10306" max="10306" width="26.33203125" style="328" bestFit="1" customWidth="1"/>
    <col min="10307" max="10307" width="13.109375" style="328" bestFit="1" customWidth="1"/>
    <col min="10308" max="10308" width="15" style="328" bestFit="1" customWidth="1"/>
    <col min="10309" max="10309" width="9" style="328" bestFit="1" customWidth="1"/>
    <col min="10310" max="10310" width="18" style="328" bestFit="1" customWidth="1"/>
    <col min="10311" max="10311" width="14.33203125" style="328" bestFit="1" customWidth="1"/>
    <col min="10312" max="10312" width="15.6640625" style="328" bestFit="1" customWidth="1"/>
    <col min="10313" max="10313" width="18.6640625" style="328" bestFit="1" customWidth="1"/>
    <col min="10314" max="10314" width="16.109375" style="328" bestFit="1" customWidth="1"/>
    <col min="10315" max="10315" width="23.5546875" style="328" bestFit="1" customWidth="1"/>
    <col min="10316" max="10316" width="23.88671875" style="328" bestFit="1" customWidth="1"/>
    <col min="10317" max="10317" width="22.88671875" style="328" bestFit="1" customWidth="1"/>
    <col min="10318" max="10318" width="11.6640625" style="328" bestFit="1" customWidth="1"/>
    <col min="10319" max="10319" width="11.88671875" style="328" bestFit="1" customWidth="1"/>
    <col min="10320" max="10320" width="15.109375" style="328" bestFit="1" customWidth="1"/>
    <col min="10321" max="10321" width="15.33203125" style="328" bestFit="1" customWidth="1"/>
    <col min="10322" max="10322" width="19.5546875" style="328" bestFit="1" customWidth="1"/>
    <col min="10323" max="10323" width="21.5546875" style="328" bestFit="1" customWidth="1"/>
    <col min="10324" max="10324" width="18.88671875" style="328" bestFit="1" customWidth="1"/>
    <col min="10325" max="10325" width="8.6640625" style="328" bestFit="1" customWidth="1"/>
    <col min="10326" max="10326" width="8.88671875" style="328" bestFit="1" customWidth="1"/>
    <col min="10327" max="10327" width="13.109375" style="328" bestFit="1" customWidth="1"/>
    <col min="10328" max="10328" width="9.5546875" style="328" bestFit="1" customWidth="1"/>
    <col min="10329" max="10329" width="9.6640625" style="328" bestFit="1" customWidth="1"/>
    <col min="10330" max="10330" width="14" style="328" bestFit="1" customWidth="1"/>
    <col min="10331" max="10331" width="17" style="328" bestFit="1" customWidth="1"/>
    <col min="10332" max="10332" width="17.33203125" style="328" bestFit="1" customWidth="1"/>
    <col min="10333" max="10333" width="21.5546875" style="328" bestFit="1" customWidth="1"/>
    <col min="10334" max="10334" width="17.6640625" style="328" bestFit="1" customWidth="1"/>
    <col min="10335" max="10335" width="14.5546875" style="328" bestFit="1" customWidth="1"/>
    <col min="10336" max="10336" width="15.6640625" style="328" bestFit="1" customWidth="1"/>
    <col min="10337" max="10337" width="19.109375" style="328" bestFit="1" customWidth="1"/>
    <col min="10338" max="10338" width="12.44140625" style="328" bestFit="1" customWidth="1"/>
    <col min="10339" max="10340" width="14.88671875" style="328" bestFit="1" customWidth="1"/>
    <col min="10341" max="10341" width="14.44140625" style="328" bestFit="1" customWidth="1"/>
    <col min="10342" max="10342" width="23.109375" style="328" bestFit="1" customWidth="1"/>
    <col min="10343" max="10343" width="26" style="328" bestFit="1" customWidth="1"/>
    <col min="10344" max="10344" width="19.44140625" style="328" bestFit="1" customWidth="1"/>
    <col min="10345" max="10345" width="21.5546875" style="328" bestFit="1" customWidth="1"/>
    <col min="10346" max="10346" width="25.88671875" style="328" bestFit="1" customWidth="1"/>
    <col min="10347" max="10347" width="18.5546875" style="328" bestFit="1" customWidth="1"/>
    <col min="10348" max="10348" width="16.33203125" style="328" bestFit="1" customWidth="1"/>
    <col min="10349" max="10349" width="15.44140625" style="328" bestFit="1" customWidth="1"/>
    <col min="10350" max="10350" width="17.33203125" style="328" bestFit="1" customWidth="1"/>
    <col min="10351" max="10351" width="17.44140625" style="328" bestFit="1" customWidth="1"/>
    <col min="10352" max="10352" width="21.6640625" style="328" bestFit="1" customWidth="1"/>
    <col min="10353" max="10353" width="17.33203125" style="328" bestFit="1" customWidth="1"/>
    <col min="10354" max="10354" width="17.44140625" style="328" bestFit="1" customWidth="1"/>
    <col min="10355" max="10355" width="21.6640625" style="328" bestFit="1" customWidth="1"/>
    <col min="10356" max="10356" width="13.44140625" style="328" bestFit="1" customWidth="1"/>
    <col min="10357" max="10454" width="12" style="328" customWidth="1"/>
    <col min="10455" max="10455" width="17.109375" style="328" customWidth="1"/>
    <col min="10456" max="10496" width="13.88671875" style="328"/>
    <col min="10497" max="10497" width="2.5546875" style="328" customWidth="1"/>
    <col min="10498" max="10498" width="0" style="328" hidden="1" customWidth="1"/>
    <col min="10499" max="10499" width="64" style="328" customWidth="1"/>
    <col min="10500" max="10500" width="32.109375" style="328" customWidth="1"/>
    <col min="10501" max="10501" width="23.6640625" style="328" customWidth="1"/>
    <col min="10502" max="10507" width="19.5546875" style="328" customWidth="1"/>
    <col min="10508" max="10508" width="7.44140625" style="328" bestFit="1" customWidth="1"/>
    <col min="10509" max="10509" width="6.6640625" style="328" bestFit="1" customWidth="1"/>
    <col min="10510" max="10510" width="9.88671875" style="328" bestFit="1" customWidth="1"/>
    <col min="10511" max="10511" width="21.109375" style="328" bestFit="1" customWidth="1"/>
    <col min="10512" max="10512" width="16.44140625" style="328" bestFit="1" customWidth="1"/>
    <col min="10513" max="10513" width="7.33203125" style="328" bestFit="1" customWidth="1"/>
    <col min="10514" max="10514" width="9.33203125" style="328" bestFit="1" customWidth="1"/>
    <col min="10515" max="10515" width="17.88671875" style="328" bestFit="1" customWidth="1"/>
    <col min="10516" max="10516" width="6.6640625" style="328" bestFit="1" customWidth="1"/>
    <col min="10517" max="10517" width="19.109375" style="328" bestFit="1" customWidth="1"/>
    <col min="10518" max="10518" width="25.109375" style="328" bestFit="1" customWidth="1"/>
    <col min="10519" max="10519" width="21.44140625" style="328" bestFit="1" customWidth="1"/>
    <col min="10520" max="10520" width="19.6640625" style="328" bestFit="1" customWidth="1"/>
    <col min="10521" max="10521" width="14" style="328" bestFit="1" customWidth="1"/>
    <col min="10522" max="10522" width="13.109375" style="328" bestFit="1" customWidth="1"/>
    <col min="10523" max="10523" width="9.33203125" style="328" bestFit="1" customWidth="1"/>
    <col min="10524" max="10524" width="13.109375" style="328" bestFit="1" customWidth="1"/>
    <col min="10525" max="10525" width="7.44140625" style="328" bestFit="1" customWidth="1"/>
    <col min="10526" max="10526" width="19.44140625" style="328" bestFit="1" customWidth="1"/>
    <col min="10527" max="10527" width="20.88671875" style="328" bestFit="1" customWidth="1"/>
    <col min="10528" max="10528" width="19" style="328" bestFit="1" customWidth="1"/>
    <col min="10529" max="10529" width="25.88671875" style="328" bestFit="1" customWidth="1"/>
    <col min="10530" max="10530" width="14.5546875" style="328" bestFit="1" customWidth="1"/>
    <col min="10531" max="10531" width="14.44140625" style="328" bestFit="1" customWidth="1"/>
    <col min="10532" max="10532" width="27.33203125" style="328" bestFit="1" customWidth="1"/>
    <col min="10533" max="10533" width="11.5546875" style="328" bestFit="1" customWidth="1"/>
    <col min="10534" max="10534" width="6.33203125" style="328" bestFit="1" customWidth="1"/>
    <col min="10535" max="10535" width="7" style="328" bestFit="1" customWidth="1"/>
    <col min="10536" max="10536" width="23.88671875" style="328" bestFit="1" customWidth="1"/>
    <col min="10537" max="10537" width="12.88671875" style="328" bestFit="1" customWidth="1"/>
    <col min="10538" max="10538" width="11.33203125" style="328" bestFit="1" customWidth="1"/>
    <col min="10539" max="10539" width="15.33203125" style="328" bestFit="1" customWidth="1"/>
    <col min="10540" max="10540" width="21.109375" style="328" bestFit="1" customWidth="1"/>
    <col min="10541" max="10541" width="23.88671875" style="328" bestFit="1" customWidth="1"/>
    <col min="10542" max="10542" width="14.44140625" style="328" bestFit="1" customWidth="1"/>
    <col min="10543" max="10543" width="11.109375" style="328" bestFit="1" customWidth="1"/>
    <col min="10544" max="10544" width="15" style="328" bestFit="1" customWidth="1"/>
    <col min="10545" max="10545" width="11.6640625" style="328" bestFit="1" customWidth="1"/>
    <col min="10546" max="10546" width="23.5546875" style="328" bestFit="1" customWidth="1"/>
    <col min="10547" max="10547" width="22.109375" style="328" bestFit="1" customWidth="1"/>
    <col min="10548" max="10548" width="21" style="328" bestFit="1" customWidth="1"/>
    <col min="10549" max="10549" width="15.6640625" style="328" bestFit="1" customWidth="1"/>
    <col min="10550" max="10550" width="10.44140625" style="328" bestFit="1" customWidth="1"/>
    <col min="10551" max="10551" width="13.6640625" style="328" bestFit="1" customWidth="1"/>
    <col min="10552" max="10552" width="18" style="328" bestFit="1" customWidth="1"/>
    <col min="10553" max="10553" width="19.6640625" style="328" bestFit="1" customWidth="1"/>
    <col min="10554" max="10554" width="13.88671875" style="328"/>
    <col min="10555" max="10555" width="15.6640625" style="328" bestFit="1" customWidth="1"/>
    <col min="10556" max="10556" width="28.5546875" style="328" bestFit="1" customWidth="1"/>
    <col min="10557" max="10557" width="20.33203125" style="328" bestFit="1" customWidth="1"/>
    <col min="10558" max="10558" width="16" style="328" bestFit="1" customWidth="1"/>
    <col min="10559" max="10559" width="13.6640625" style="328" bestFit="1" customWidth="1"/>
    <col min="10560" max="10560" width="28.109375" style="328" bestFit="1" customWidth="1"/>
    <col min="10561" max="10561" width="15.88671875" style="328" bestFit="1" customWidth="1"/>
    <col min="10562" max="10562" width="26.33203125" style="328" bestFit="1" customWidth="1"/>
    <col min="10563" max="10563" width="13.109375" style="328" bestFit="1" customWidth="1"/>
    <col min="10564" max="10564" width="15" style="328" bestFit="1" customWidth="1"/>
    <col min="10565" max="10565" width="9" style="328" bestFit="1" customWidth="1"/>
    <col min="10566" max="10566" width="18" style="328" bestFit="1" customWidth="1"/>
    <col min="10567" max="10567" width="14.33203125" style="328" bestFit="1" customWidth="1"/>
    <col min="10568" max="10568" width="15.6640625" style="328" bestFit="1" customWidth="1"/>
    <col min="10569" max="10569" width="18.6640625" style="328" bestFit="1" customWidth="1"/>
    <col min="10570" max="10570" width="16.109375" style="328" bestFit="1" customWidth="1"/>
    <col min="10571" max="10571" width="23.5546875" style="328" bestFit="1" customWidth="1"/>
    <col min="10572" max="10572" width="23.88671875" style="328" bestFit="1" customWidth="1"/>
    <col min="10573" max="10573" width="22.88671875" style="328" bestFit="1" customWidth="1"/>
    <col min="10574" max="10574" width="11.6640625" style="328" bestFit="1" customWidth="1"/>
    <col min="10575" max="10575" width="11.88671875" style="328" bestFit="1" customWidth="1"/>
    <col min="10576" max="10576" width="15.109375" style="328" bestFit="1" customWidth="1"/>
    <col min="10577" max="10577" width="15.33203125" style="328" bestFit="1" customWidth="1"/>
    <col min="10578" max="10578" width="19.5546875" style="328" bestFit="1" customWidth="1"/>
    <col min="10579" max="10579" width="21.5546875" style="328" bestFit="1" customWidth="1"/>
    <col min="10580" max="10580" width="18.88671875" style="328" bestFit="1" customWidth="1"/>
    <col min="10581" max="10581" width="8.6640625" style="328" bestFit="1" customWidth="1"/>
    <col min="10582" max="10582" width="8.88671875" style="328" bestFit="1" customWidth="1"/>
    <col min="10583" max="10583" width="13.109375" style="328" bestFit="1" customWidth="1"/>
    <col min="10584" max="10584" width="9.5546875" style="328" bestFit="1" customWidth="1"/>
    <col min="10585" max="10585" width="9.6640625" style="328" bestFit="1" customWidth="1"/>
    <col min="10586" max="10586" width="14" style="328" bestFit="1" customWidth="1"/>
    <col min="10587" max="10587" width="17" style="328" bestFit="1" customWidth="1"/>
    <col min="10588" max="10588" width="17.33203125" style="328" bestFit="1" customWidth="1"/>
    <col min="10589" max="10589" width="21.5546875" style="328" bestFit="1" customWidth="1"/>
    <col min="10590" max="10590" width="17.6640625" style="328" bestFit="1" customWidth="1"/>
    <col min="10591" max="10591" width="14.5546875" style="328" bestFit="1" customWidth="1"/>
    <col min="10592" max="10592" width="15.6640625" style="328" bestFit="1" customWidth="1"/>
    <col min="10593" max="10593" width="19.109375" style="328" bestFit="1" customWidth="1"/>
    <col min="10594" max="10594" width="12.44140625" style="328" bestFit="1" customWidth="1"/>
    <col min="10595" max="10596" width="14.88671875" style="328" bestFit="1" customWidth="1"/>
    <col min="10597" max="10597" width="14.44140625" style="328" bestFit="1" customWidth="1"/>
    <col min="10598" max="10598" width="23.109375" style="328" bestFit="1" customWidth="1"/>
    <col min="10599" max="10599" width="26" style="328" bestFit="1" customWidth="1"/>
    <col min="10600" max="10600" width="19.44140625" style="328" bestFit="1" customWidth="1"/>
    <col min="10601" max="10601" width="21.5546875" style="328" bestFit="1" customWidth="1"/>
    <col min="10602" max="10602" width="25.88671875" style="328" bestFit="1" customWidth="1"/>
    <col min="10603" max="10603" width="18.5546875" style="328" bestFit="1" customWidth="1"/>
    <col min="10604" max="10604" width="16.33203125" style="328" bestFit="1" customWidth="1"/>
    <col min="10605" max="10605" width="15.44140625" style="328" bestFit="1" customWidth="1"/>
    <col min="10606" max="10606" width="17.33203125" style="328" bestFit="1" customWidth="1"/>
    <col min="10607" max="10607" width="17.44140625" style="328" bestFit="1" customWidth="1"/>
    <col min="10608" max="10608" width="21.6640625" style="328" bestFit="1" customWidth="1"/>
    <col min="10609" max="10609" width="17.33203125" style="328" bestFit="1" customWidth="1"/>
    <col min="10610" max="10610" width="17.44140625" style="328" bestFit="1" customWidth="1"/>
    <col min="10611" max="10611" width="21.6640625" style="328" bestFit="1" customWidth="1"/>
    <col min="10612" max="10612" width="13.44140625" style="328" bestFit="1" customWidth="1"/>
    <col min="10613" max="10710" width="12" style="328" customWidth="1"/>
    <col min="10711" max="10711" width="17.109375" style="328" customWidth="1"/>
    <col min="10712" max="10752" width="13.88671875" style="328"/>
    <col min="10753" max="10753" width="2.5546875" style="328" customWidth="1"/>
    <col min="10754" max="10754" width="0" style="328" hidden="1" customWidth="1"/>
    <col min="10755" max="10755" width="64" style="328" customWidth="1"/>
    <col min="10756" max="10756" width="32.109375" style="328" customWidth="1"/>
    <col min="10757" max="10757" width="23.6640625" style="328" customWidth="1"/>
    <col min="10758" max="10763" width="19.5546875" style="328" customWidth="1"/>
    <col min="10764" max="10764" width="7.44140625" style="328" bestFit="1" customWidth="1"/>
    <col min="10765" max="10765" width="6.6640625" style="328" bestFit="1" customWidth="1"/>
    <col min="10766" max="10766" width="9.88671875" style="328" bestFit="1" customWidth="1"/>
    <col min="10767" max="10767" width="21.109375" style="328" bestFit="1" customWidth="1"/>
    <col min="10768" max="10768" width="16.44140625" style="328" bestFit="1" customWidth="1"/>
    <col min="10769" max="10769" width="7.33203125" style="328" bestFit="1" customWidth="1"/>
    <col min="10770" max="10770" width="9.33203125" style="328" bestFit="1" customWidth="1"/>
    <col min="10771" max="10771" width="17.88671875" style="328" bestFit="1" customWidth="1"/>
    <col min="10772" max="10772" width="6.6640625" style="328" bestFit="1" customWidth="1"/>
    <col min="10773" max="10773" width="19.109375" style="328" bestFit="1" customWidth="1"/>
    <col min="10774" max="10774" width="25.109375" style="328" bestFit="1" customWidth="1"/>
    <col min="10775" max="10775" width="21.44140625" style="328" bestFit="1" customWidth="1"/>
    <col min="10776" max="10776" width="19.6640625" style="328" bestFit="1" customWidth="1"/>
    <col min="10777" max="10777" width="14" style="328" bestFit="1" customWidth="1"/>
    <col min="10778" max="10778" width="13.109375" style="328" bestFit="1" customWidth="1"/>
    <col min="10779" max="10779" width="9.33203125" style="328" bestFit="1" customWidth="1"/>
    <col min="10780" max="10780" width="13.109375" style="328" bestFit="1" customWidth="1"/>
    <col min="10781" max="10781" width="7.44140625" style="328" bestFit="1" customWidth="1"/>
    <col min="10782" max="10782" width="19.44140625" style="328" bestFit="1" customWidth="1"/>
    <col min="10783" max="10783" width="20.88671875" style="328" bestFit="1" customWidth="1"/>
    <col min="10784" max="10784" width="19" style="328" bestFit="1" customWidth="1"/>
    <col min="10785" max="10785" width="25.88671875" style="328" bestFit="1" customWidth="1"/>
    <col min="10786" max="10786" width="14.5546875" style="328" bestFit="1" customWidth="1"/>
    <col min="10787" max="10787" width="14.44140625" style="328" bestFit="1" customWidth="1"/>
    <col min="10788" max="10788" width="27.33203125" style="328" bestFit="1" customWidth="1"/>
    <col min="10789" max="10789" width="11.5546875" style="328" bestFit="1" customWidth="1"/>
    <col min="10790" max="10790" width="6.33203125" style="328" bestFit="1" customWidth="1"/>
    <col min="10791" max="10791" width="7" style="328" bestFit="1" customWidth="1"/>
    <col min="10792" max="10792" width="23.88671875" style="328" bestFit="1" customWidth="1"/>
    <col min="10793" max="10793" width="12.88671875" style="328" bestFit="1" customWidth="1"/>
    <col min="10794" max="10794" width="11.33203125" style="328" bestFit="1" customWidth="1"/>
    <col min="10795" max="10795" width="15.33203125" style="328" bestFit="1" customWidth="1"/>
    <col min="10796" max="10796" width="21.109375" style="328" bestFit="1" customWidth="1"/>
    <col min="10797" max="10797" width="23.88671875" style="328" bestFit="1" customWidth="1"/>
    <col min="10798" max="10798" width="14.44140625" style="328" bestFit="1" customWidth="1"/>
    <col min="10799" max="10799" width="11.109375" style="328" bestFit="1" customWidth="1"/>
    <col min="10800" max="10800" width="15" style="328" bestFit="1" customWidth="1"/>
    <col min="10801" max="10801" width="11.6640625" style="328" bestFit="1" customWidth="1"/>
    <col min="10802" max="10802" width="23.5546875" style="328" bestFit="1" customWidth="1"/>
    <col min="10803" max="10803" width="22.109375" style="328" bestFit="1" customWidth="1"/>
    <col min="10804" max="10804" width="21" style="328" bestFit="1" customWidth="1"/>
    <col min="10805" max="10805" width="15.6640625" style="328" bestFit="1" customWidth="1"/>
    <col min="10806" max="10806" width="10.44140625" style="328" bestFit="1" customWidth="1"/>
    <col min="10807" max="10807" width="13.6640625" style="328" bestFit="1" customWidth="1"/>
    <col min="10808" max="10808" width="18" style="328" bestFit="1" customWidth="1"/>
    <col min="10809" max="10809" width="19.6640625" style="328" bestFit="1" customWidth="1"/>
    <col min="10810" max="10810" width="13.88671875" style="328"/>
    <col min="10811" max="10811" width="15.6640625" style="328" bestFit="1" customWidth="1"/>
    <col min="10812" max="10812" width="28.5546875" style="328" bestFit="1" customWidth="1"/>
    <col min="10813" max="10813" width="20.33203125" style="328" bestFit="1" customWidth="1"/>
    <col min="10814" max="10814" width="16" style="328" bestFit="1" customWidth="1"/>
    <col min="10815" max="10815" width="13.6640625" style="328" bestFit="1" customWidth="1"/>
    <col min="10816" max="10816" width="28.109375" style="328" bestFit="1" customWidth="1"/>
    <col min="10817" max="10817" width="15.88671875" style="328" bestFit="1" customWidth="1"/>
    <col min="10818" max="10818" width="26.33203125" style="328" bestFit="1" customWidth="1"/>
    <col min="10819" max="10819" width="13.109375" style="328" bestFit="1" customWidth="1"/>
    <col min="10820" max="10820" width="15" style="328" bestFit="1" customWidth="1"/>
    <col min="10821" max="10821" width="9" style="328" bestFit="1" customWidth="1"/>
    <col min="10822" max="10822" width="18" style="328" bestFit="1" customWidth="1"/>
    <col min="10823" max="10823" width="14.33203125" style="328" bestFit="1" customWidth="1"/>
    <col min="10824" max="10824" width="15.6640625" style="328" bestFit="1" customWidth="1"/>
    <col min="10825" max="10825" width="18.6640625" style="328" bestFit="1" customWidth="1"/>
    <col min="10826" max="10826" width="16.109375" style="328" bestFit="1" customWidth="1"/>
    <col min="10827" max="10827" width="23.5546875" style="328" bestFit="1" customWidth="1"/>
    <col min="10828" max="10828" width="23.88671875" style="328" bestFit="1" customWidth="1"/>
    <col min="10829" max="10829" width="22.88671875" style="328" bestFit="1" customWidth="1"/>
    <col min="10830" max="10830" width="11.6640625" style="328" bestFit="1" customWidth="1"/>
    <col min="10831" max="10831" width="11.88671875" style="328" bestFit="1" customWidth="1"/>
    <col min="10832" max="10832" width="15.109375" style="328" bestFit="1" customWidth="1"/>
    <col min="10833" max="10833" width="15.33203125" style="328" bestFit="1" customWidth="1"/>
    <col min="10834" max="10834" width="19.5546875" style="328" bestFit="1" customWidth="1"/>
    <col min="10835" max="10835" width="21.5546875" style="328" bestFit="1" customWidth="1"/>
    <col min="10836" max="10836" width="18.88671875" style="328" bestFit="1" customWidth="1"/>
    <col min="10837" max="10837" width="8.6640625" style="328" bestFit="1" customWidth="1"/>
    <col min="10838" max="10838" width="8.88671875" style="328" bestFit="1" customWidth="1"/>
    <col min="10839" max="10839" width="13.109375" style="328" bestFit="1" customWidth="1"/>
    <col min="10840" max="10840" width="9.5546875" style="328" bestFit="1" customWidth="1"/>
    <col min="10841" max="10841" width="9.6640625" style="328" bestFit="1" customWidth="1"/>
    <col min="10842" max="10842" width="14" style="328" bestFit="1" customWidth="1"/>
    <col min="10843" max="10843" width="17" style="328" bestFit="1" customWidth="1"/>
    <col min="10844" max="10844" width="17.33203125" style="328" bestFit="1" customWidth="1"/>
    <col min="10845" max="10845" width="21.5546875" style="328" bestFit="1" customWidth="1"/>
    <col min="10846" max="10846" width="17.6640625" style="328" bestFit="1" customWidth="1"/>
    <col min="10847" max="10847" width="14.5546875" style="328" bestFit="1" customWidth="1"/>
    <col min="10848" max="10848" width="15.6640625" style="328" bestFit="1" customWidth="1"/>
    <col min="10849" max="10849" width="19.109375" style="328" bestFit="1" customWidth="1"/>
    <col min="10850" max="10850" width="12.44140625" style="328" bestFit="1" customWidth="1"/>
    <col min="10851" max="10852" width="14.88671875" style="328" bestFit="1" customWidth="1"/>
    <col min="10853" max="10853" width="14.44140625" style="328" bestFit="1" customWidth="1"/>
    <col min="10854" max="10854" width="23.109375" style="328" bestFit="1" customWidth="1"/>
    <col min="10855" max="10855" width="26" style="328" bestFit="1" customWidth="1"/>
    <col min="10856" max="10856" width="19.44140625" style="328" bestFit="1" customWidth="1"/>
    <col min="10857" max="10857" width="21.5546875" style="328" bestFit="1" customWidth="1"/>
    <col min="10858" max="10858" width="25.88671875" style="328" bestFit="1" customWidth="1"/>
    <col min="10859" max="10859" width="18.5546875" style="328" bestFit="1" customWidth="1"/>
    <col min="10860" max="10860" width="16.33203125" style="328" bestFit="1" customWidth="1"/>
    <col min="10861" max="10861" width="15.44140625" style="328" bestFit="1" customWidth="1"/>
    <col min="10862" max="10862" width="17.33203125" style="328" bestFit="1" customWidth="1"/>
    <col min="10863" max="10863" width="17.44140625" style="328" bestFit="1" customWidth="1"/>
    <col min="10864" max="10864" width="21.6640625" style="328" bestFit="1" customWidth="1"/>
    <col min="10865" max="10865" width="17.33203125" style="328" bestFit="1" customWidth="1"/>
    <col min="10866" max="10866" width="17.44140625" style="328" bestFit="1" customWidth="1"/>
    <col min="10867" max="10867" width="21.6640625" style="328" bestFit="1" customWidth="1"/>
    <col min="10868" max="10868" width="13.44140625" style="328" bestFit="1" customWidth="1"/>
    <col min="10869" max="10966" width="12" style="328" customWidth="1"/>
    <col min="10967" max="10967" width="17.109375" style="328" customWidth="1"/>
    <col min="10968" max="11008" width="13.88671875" style="328"/>
    <col min="11009" max="11009" width="2.5546875" style="328" customWidth="1"/>
    <col min="11010" max="11010" width="0" style="328" hidden="1" customWidth="1"/>
    <col min="11011" max="11011" width="64" style="328" customWidth="1"/>
    <col min="11012" max="11012" width="32.109375" style="328" customWidth="1"/>
    <col min="11013" max="11013" width="23.6640625" style="328" customWidth="1"/>
    <col min="11014" max="11019" width="19.5546875" style="328" customWidth="1"/>
    <col min="11020" max="11020" width="7.44140625" style="328" bestFit="1" customWidth="1"/>
    <col min="11021" max="11021" width="6.6640625" style="328" bestFit="1" customWidth="1"/>
    <col min="11022" max="11022" width="9.88671875" style="328" bestFit="1" customWidth="1"/>
    <col min="11023" max="11023" width="21.109375" style="328" bestFit="1" customWidth="1"/>
    <col min="11024" max="11024" width="16.44140625" style="328" bestFit="1" customWidth="1"/>
    <col min="11025" max="11025" width="7.33203125" style="328" bestFit="1" customWidth="1"/>
    <col min="11026" max="11026" width="9.33203125" style="328" bestFit="1" customWidth="1"/>
    <col min="11027" max="11027" width="17.88671875" style="328" bestFit="1" customWidth="1"/>
    <col min="11028" max="11028" width="6.6640625" style="328" bestFit="1" customWidth="1"/>
    <col min="11029" max="11029" width="19.109375" style="328" bestFit="1" customWidth="1"/>
    <col min="11030" max="11030" width="25.109375" style="328" bestFit="1" customWidth="1"/>
    <col min="11031" max="11031" width="21.44140625" style="328" bestFit="1" customWidth="1"/>
    <col min="11032" max="11032" width="19.6640625" style="328" bestFit="1" customWidth="1"/>
    <col min="11033" max="11033" width="14" style="328" bestFit="1" customWidth="1"/>
    <col min="11034" max="11034" width="13.109375" style="328" bestFit="1" customWidth="1"/>
    <col min="11035" max="11035" width="9.33203125" style="328" bestFit="1" customWidth="1"/>
    <col min="11036" max="11036" width="13.109375" style="328" bestFit="1" customWidth="1"/>
    <col min="11037" max="11037" width="7.44140625" style="328" bestFit="1" customWidth="1"/>
    <col min="11038" max="11038" width="19.44140625" style="328" bestFit="1" customWidth="1"/>
    <col min="11039" max="11039" width="20.88671875" style="328" bestFit="1" customWidth="1"/>
    <col min="11040" max="11040" width="19" style="328" bestFit="1" customWidth="1"/>
    <col min="11041" max="11041" width="25.88671875" style="328" bestFit="1" customWidth="1"/>
    <col min="11042" max="11042" width="14.5546875" style="328" bestFit="1" customWidth="1"/>
    <col min="11043" max="11043" width="14.44140625" style="328" bestFit="1" customWidth="1"/>
    <col min="11044" max="11044" width="27.33203125" style="328" bestFit="1" customWidth="1"/>
    <col min="11045" max="11045" width="11.5546875" style="328" bestFit="1" customWidth="1"/>
    <col min="11046" max="11046" width="6.33203125" style="328" bestFit="1" customWidth="1"/>
    <col min="11047" max="11047" width="7" style="328" bestFit="1" customWidth="1"/>
    <col min="11048" max="11048" width="23.88671875" style="328" bestFit="1" customWidth="1"/>
    <col min="11049" max="11049" width="12.88671875" style="328" bestFit="1" customWidth="1"/>
    <col min="11050" max="11050" width="11.33203125" style="328" bestFit="1" customWidth="1"/>
    <col min="11051" max="11051" width="15.33203125" style="328" bestFit="1" customWidth="1"/>
    <col min="11052" max="11052" width="21.109375" style="328" bestFit="1" customWidth="1"/>
    <col min="11053" max="11053" width="23.88671875" style="328" bestFit="1" customWidth="1"/>
    <col min="11054" max="11054" width="14.44140625" style="328" bestFit="1" customWidth="1"/>
    <col min="11055" max="11055" width="11.109375" style="328" bestFit="1" customWidth="1"/>
    <col min="11056" max="11056" width="15" style="328" bestFit="1" customWidth="1"/>
    <col min="11057" max="11057" width="11.6640625" style="328" bestFit="1" customWidth="1"/>
    <col min="11058" max="11058" width="23.5546875" style="328" bestFit="1" customWidth="1"/>
    <col min="11059" max="11059" width="22.109375" style="328" bestFit="1" customWidth="1"/>
    <col min="11060" max="11060" width="21" style="328" bestFit="1" customWidth="1"/>
    <col min="11061" max="11061" width="15.6640625" style="328" bestFit="1" customWidth="1"/>
    <col min="11062" max="11062" width="10.44140625" style="328" bestFit="1" customWidth="1"/>
    <col min="11063" max="11063" width="13.6640625" style="328" bestFit="1" customWidth="1"/>
    <col min="11064" max="11064" width="18" style="328" bestFit="1" customWidth="1"/>
    <col min="11065" max="11065" width="19.6640625" style="328" bestFit="1" customWidth="1"/>
    <col min="11066" max="11066" width="13.88671875" style="328"/>
    <col min="11067" max="11067" width="15.6640625" style="328" bestFit="1" customWidth="1"/>
    <col min="11068" max="11068" width="28.5546875" style="328" bestFit="1" customWidth="1"/>
    <col min="11069" max="11069" width="20.33203125" style="328" bestFit="1" customWidth="1"/>
    <col min="11070" max="11070" width="16" style="328" bestFit="1" customWidth="1"/>
    <col min="11071" max="11071" width="13.6640625" style="328" bestFit="1" customWidth="1"/>
    <col min="11072" max="11072" width="28.109375" style="328" bestFit="1" customWidth="1"/>
    <col min="11073" max="11073" width="15.88671875" style="328" bestFit="1" customWidth="1"/>
    <col min="11074" max="11074" width="26.33203125" style="328" bestFit="1" customWidth="1"/>
    <col min="11075" max="11075" width="13.109375" style="328" bestFit="1" customWidth="1"/>
    <col min="11076" max="11076" width="15" style="328" bestFit="1" customWidth="1"/>
    <col min="11077" max="11077" width="9" style="328" bestFit="1" customWidth="1"/>
    <col min="11078" max="11078" width="18" style="328" bestFit="1" customWidth="1"/>
    <col min="11079" max="11079" width="14.33203125" style="328" bestFit="1" customWidth="1"/>
    <col min="11080" max="11080" width="15.6640625" style="328" bestFit="1" customWidth="1"/>
    <col min="11081" max="11081" width="18.6640625" style="328" bestFit="1" customWidth="1"/>
    <col min="11082" max="11082" width="16.109375" style="328" bestFit="1" customWidth="1"/>
    <col min="11083" max="11083" width="23.5546875" style="328" bestFit="1" customWidth="1"/>
    <col min="11084" max="11084" width="23.88671875" style="328" bestFit="1" customWidth="1"/>
    <col min="11085" max="11085" width="22.88671875" style="328" bestFit="1" customWidth="1"/>
    <col min="11086" max="11086" width="11.6640625" style="328" bestFit="1" customWidth="1"/>
    <col min="11087" max="11087" width="11.88671875" style="328" bestFit="1" customWidth="1"/>
    <col min="11088" max="11088" width="15.109375" style="328" bestFit="1" customWidth="1"/>
    <col min="11089" max="11089" width="15.33203125" style="328" bestFit="1" customWidth="1"/>
    <col min="11090" max="11090" width="19.5546875" style="328" bestFit="1" customWidth="1"/>
    <col min="11091" max="11091" width="21.5546875" style="328" bestFit="1" customWidth="1"/>
    <col min="11092" max="11092" width="18.88671875" style="328" bestFit="1" customWidth="1"/>
    <col min="11093" max="11093" width="8.6640625" style="328" bestFit="1" customWidth="1"/>
    <col min="11094" max="11094" width="8.88671875" style="328" bestFit="1" customWidth="1"/>
    <col min="11095" max="11095" width="13.109375" style="328" bestFit="1" customWidth="1"/>
    <col min="11096" max="11096" width="9.5546875" style="328" bestFit="1" customWidth="1"/>
    <col min="11097" max="11097" width="9.6640625" style="328" bestFit="1" customWidth="1"/>
    <col min="11098" max="11098" width="14" style="328" bestFit="1" customWidth="1"/>
    <col min="11099" max="11099" width="17" style="328" bestFit="1" customWidth="1"/>
    <col min="11100" max="11100" width="17.33203125" style="328" bestFit="1" customWidth="1"/>
    <col min="11101" max="11101" width="21.5546875" style="328" bestFit="1" customWidth="1"/>
    <col min="11102" max="11102" width="17.6640625" style="328" bestFit="1" customWidth="1"/>
    <col min="11103" max="11103" width="14.5546875" style="328" bestFit="1" customWidth="1"/>
    <col min="11104" max="11104" width="15.6640625" style="328" bestFit="1" customWidth="1"/>
    <col min="11105" max="11105" width="19.109375" style="328" bestFit="1" customWidth="1"/>
    <col min="11106" max="11106" width="12.44140625" style="328" bestFit="1" customWidth="1"/>
    <col min="11107" max="11108" width="14.88671875" style="328" bestFit="1" customWidth="1"/>
    <col min="11109" max="11109" width="14.44140625" style="328" bestFit="1" customWidth="1"/>
    <col min="11110" max="11110" width="23.109375" style="328" bestFit="1" customWidth="1"/>
    <col min="11111" max="11111" width="26" style="328" bestFit="1" customWidth="1"/>
    <col min="11112" max="11112" width="19.44140625" style="328" bestFit="1" customWidth="1"/>
    <col min="11113" max="11113" width="21.5546875" style="328" bestFit="1" customWidth="1"/>
    <col min="11114" max="11114" width="25.88671875" style="328" bestFit="1" customWidth="1"/>
    <col min="11115" max="11115" width="18.5546875" style="328" bestFit="1" customWidth="1"/>
    <col min="11116" max="11116" width="16.33203125" style="328" bestFit="1" customWidth="1"/>
    <col min="11117" max="11117" width="15.44140625" style="328" bestFit="1" customWidth="1"/>
    <col min="11118" max="11118" width="17.33203125" style="328" bestFit="1" customWidth="1"/>
    <col min="11119" max="11119" width="17.44140625" style="328" bestFit="1" customWidth="1"/>
    <col min="11120" max="11120" width="21.6640625" style="328" bestFit="1" customWidth="1"/>
    <col min="11121" max="11121" width="17.33203125" style="328" bestFit="1" customWidth="1"/>
    <col min="11122" max="11122" width="17.44140625" style="328" bestFit="1" customWidth="1"/>
    <col min="11123" max="11123" width="21.6640625" style="328" bestFit="1" customWidth="1"/>
    <col min="11124" max="11124" width="13.44140625" style="328" bestFit="1" customWidth="1"/>
    <col min="11125" max="11222" width="12" style="328" customWidth="1"/>
    <col min="11223" max="11223" width="17.109375" style="328" customWidth="1"/>
    <col min="11224" max="11264" width="13.88671875" style="328"/>
    <col min="11265" max="11265" width="2.5546875" style="328" customWidth="1"/>
    <col min="11266" max="11266" width="0" style="328" hidden="1" customWidth="1"/>
    <col min="11267" max="11267" width="64" style="328" customWidth="1"/>
    <col min="11268" max="11268" width="32.109375" style="328" customWidth="1"/>
    <col min="11269" max="11269" width="23.6640625" style="328" customWidth="1"/>
    <col min="11270" max="11275" width="19.5546875" style="328" customWidth="1"/>
    <col min="11276" max="11276" width="7.44140625" style="328" bestFit="1" customWidth="1"/>
    <col min="11277" max="11277" width="6.6640625" style="328" bestFit="1" customWidth="1"/>
    <col min="11278" max="11278" width="9.88671875" style="328" bestFit="1" customWidth="1"/>
    <col min="11279" max="11279" width="21.109375" style="328" bestFit="1" customWidth="1"/>
    <col min="11280" max="11280" width="16.44140625" style="328" bestFit="1" customWidth="1"/>
    <col min="11281" max="11281" width="7.33203125" style="328" bestFit="1" customWidth="1"/>
    <col min="11282" max="11282" width="9.33203125" style="328" bestFit="1" customWidth="1"/>
    <col min="11283" max="11283" width="17.88671875" style="328" bestFit="1" customWidth="1"/>
    <col min="11284" max="11284" width="6.6640625" style="328" bestFit="1" customWidth="1"/>
    <col min="11285" max="11285" width="19.109375" style="328" bestFit="1" customWidth="1"/>
    <col min="11286" max="11286" width="25.109375" style="328" bestFit="1" customWidth="1"/>
    <col min="11287" max="11287" width="21.44140625" style="328" bestFit="1" customWidth="1"/>
    <col min="11288" max="11288" width="19.6640625" style="328" bestFit="1" customWidth="1"/>
    <col min="11289" max="11289" width="14" style="328" bestFit="1" customWidth="1"/>
    <col min="11290" max="11290" width="13.109375" style="328" bestFit="1" customWidth="1"/>
    <col min="11291" max="11291" width="9.33203125" style="328" bestFit="1" customWidth="1"/>
    <col min="11292" max="11292" width="13.109375" style="328" bestFit="1" customWidth="1"/>
    <col min="11293" max="11293" width="7.44140625" style="328" bestFit="1" customWidth="1"/>
    <col min="11294" max="11294" width="19.44140625" style="328" bestFit="1" customWidth="1"/>
    <col min="11295" max="11295" width="20.88671875" style="328" bestFit="1" customWidth="1"/>
    <col min="11296" max="11296" width="19" style="328" bestFit="1" customWidth="1"/>
    <col min="11297" max="11297" width="25.88671875" style="328" bestFit="1" customWidth="1"/>
    <col min="11298" max="11298" width="14.5546875" style="328" bestFit="1" customWidth="1"/>
    <col min="11299" max="11299" width="14.44140625" style="328" bestFit="1" customWidth="1"/>
    <col min="11300" max="11300" width="27.33203125" style="328" bestFit="1" customWidth="1"/>
    <col min="11301" max="11301" width="11.5546875" style="328" bestFit="1" customWidth="1"/>
    <col min="11302" max="11302" width="6.33203125" style="328" bestFit="1" customWidth="1"/>
    <col min="11303" max="11303" width="7" style="328" bestFit="1" customWidth="1"/>
    <col min="11304" max="11304" width="23.88671875" style="328" bestFit="1" customWidth="1"/>
    <col min="11305" max="11305" width="12.88671875" style="328" bestFit="1" customWidth="1"/>
    <col min="11306" max="11306" width="11.33203125" style="328" bestFit="1" customWidth="1"/>
    <col min="11307" max="11307" width="15.33203125" style="328" bestFit="1" customWidth="1"/>
    <col min="11308" max="11308" width="21.109375" style="328" bestFit="1" customWidth="1"/>
    <col min="11309" max="11309" width="23.88671875" style="328" bestFit="1" customWidth="1"/>
    <col min="11310" max="11310" width="14.44140625" style="328" bestFit="1" customWidth="1"/>
    <col min="11311" max="11311" width="11.109375" style="328" bestFit="1" customWidth="1"/>
    <col min="11312" max="11312" width="15" style="328" bestFit="1" customWidth="1"/>
    <col min="11313" max="11313" width="11.6640625" style="328" bestFit="1" customWidth="1"/>
    <col min="11314" max="11314" width="23.5546875" style="328" bestFit="1" customWidth="1"/>
    <col min="11315" max="11315" width="22.109375" style="328" bestFit="1" customWidth="1"/>
    <col min="11316" max="11316" width="21" style="328" bestFit="1" customWidth="1"/>
    <col min="11317" max="11317" width="15.6640625" style="328" bestFit="1" customWidth="1"/>
    <col min="11318" max="11318" width="10.44140625" style="328" bestFit="1" customWidth="1"/>
    <col min="11319" max="11319" width="13.6640625" style="328" bestFit="1" customWidth="1"/>
    <col min="11320" max="11320" width="18" style="328" bestFit="1" customWidth="1"/>
    <col min="11321" max="11321" width="19.6640625" style="328" bestFit="1" customWidth="1"/>
    <col min="11322" max="11322" width="13.88671875" style="328"/>
    <col min="11323" max="11323" width="15.6640625" style="328" bestFit="1" customWidth="1"/>
    <col min="11324" max="11324" width="28.5546875" style="328" bestFit="1" customWidth="1"/>
    <col min="11325" max="11325" width="20.33203125" style="328" bestFit="1" customWidth="1"/>
    <col min="11326" max="11326" width="16" style="328" bestFit="1" customWidth="1"/>
    <col min="11327" max="11327" width="13.6640625" style="328" bestFit="1" customWidth="1"/>
    <col min="11328" max="11328" width="28.109375" style="328" bestFit="1" customWidth="1"/>
    <col min="11329" max="11329" width="15.88671875" style="328" bestFit="1" customWidth="1"/>
    <col min="11330" max="11330" width="26.33203125" style="328" bestFit="1" customWidth="1"/>
    <col min="11331" max="11331" width="13.109375" style="328" bestFit="1" customWidth="1"/>
    <col min="11332" max="11332" width="15" style="328" bestFit="1" customWidth="1"/>
    <col min="11333" max="11333" width="9" style="328" bestFit="1" customWidth="1"/>
    <col min="11334" max="11334" width="18" style="328" bestFit="1" customWidth="1"/>
    <col min="11335" max="11335" width="14.33203125" style="328" bestFit="1" customWidth="1"/>
    <col min="11336" max="11336" width="15.6640625" style="328" bestFit="1" customWidth="1"/>
    <col min="11337" max="11337" width="18.6640625" style="328" bestFit="1" customWidth="1"/>
    <col min="11338" max="11338" width="16.109375" style="328" bestFit="1" customWidth="1"/>
    <col min="11339" max="11339" width="23.5546875" style="328" bestFit="1" customWidth="1"/>
    <col min="11340" max="11340" width="23.88671875" style="328" bestFit="1" customWidth="1"/>
    <col min="11341" max="11341" width="22.88671875" style="328" bestFit="1" customWidth="1"/>
    <col min="11342" max="11342" width="11.6640625" style="328" bestFit="1" customWidth="1"/>
    <col min="11343" max="11343" width="11.88671875" style="328" bestFit="1" customWidth="1"/>
    <col min="11344" max="11344" width="15.109375" style="328" bestFit="1" customWidth="1"/>
    <col min="11345" max="11345" width="15.33203125" style="328" bestFit="1" customWidth="1"/>
    <col min="11346" max="11346" width="19.5546875" style="328" bestFit="1" customWidth="1"/>
    <col min="11347" max="11347" width="21.5546875" style="328" bestFit="1" customWidth="1"/>
    <col min="11348" max="11348" width="18.88671875" style="328" bestFit="1" customWidth="1"/>
    <col min="11349" max="11349" width="8.6640625" style="328" bestFit="1" customWidth="1"/>
    <col min="11350" max="11350" width="8.88671875" style="328" bestFit="1" customWidth="1"/>
    <col min="11351" max="11351" width="13.109375" style="328" bestFit="1" customWidth="1"/>
    <col min="11352" max="11352" width="9.5546875" style="328" bestFit="1" customWidth="1"/>
    <col min="11353" max="11353" width="9.6640625" style="328" bestFit="1" customWidth="1"/>
    <col min="11354" max="11354" width="14" style="328" bestFit="1" customWidth="1"/>
    <col min="11355" max="11355" width="17" style="328" bestFit="1" customWidth="1"/>
    <col min="11356" max="11356" width="17.33203125" style="328" bestFit="1" customWidth="1"/>
    <col min="11357" max="11357" width="21.5546875" style="328" bestFit="1" customWidth="1"/>
    <col min="11358" max="11358" width="17.6640625" style="328" bestFit="1" customWidth="1"/>
    <col min="11359" max="11359" width="14.5546875" style="328" bestFit="1" customWidth="1"/>
    <col min="11360" max="11360" width="15.6640625" style="328" bestFit="1" customWidth="1"/>
    <col min="11361" max="11361" width="19.109375" style="328" bestFit="1" customWidth="1"/>
    <col min="11362" max="11362" width="12.44140625" style="328" bestFit="1" customWidth="1"/>
    <col min="11363" max="11364" width="14.88671875" style="328" bestFit="1" customWidth="1"/>
    <col min="11365" max="11365" width="14.44140625" style="328" bestFit="1" customWidth="1"/>
    <col min="11366" max="11366" width="23.109375" style="328" bestFit="1" customWidth="1"/>
    <col min="11367" max="11367" width="26" style="328" bestFit="1" customWidth="1"/>
    <col min="11368" max="11368" width="19.44140625" style="328" bestFit="1" customWidth="1"/>
    <col min="11369" max="11369" width="21.5546875" style="328" bestFit="1" customWidth="1"/>
    <col min="11370" max="11370" width="25.88671875" style="328" bestFit="1" customWidth="1"/>
    <col min="11371" max="11371" width="18.5546875" style="328" bestFit="1" customWidth="1"/>
    <col min="11372" max="11372" width="16.33203125" style="328" bestFit="1" customWidth="1"/>
    <col min="11373" max="11373" width="15.44140625" style="328" bestFit="1" customWidth="1"/>
    <col min="11374" max="11374" width="17.33203125" style="328" bestFit="1" customWidth="1"/>
    <col min="11375" max="11375" width="17.44140625" style="328" bestFit="1" customWidth="1"/>
    <col min="11376" max="11376" width="21.6640625" style="328" bestFit="1" customWidth="1"/>
    <col min="11377" max="11377" width="17.33203125" style="328" bestFit="1" customWidth="1"/>
    <col min="11378" max="11378" width="17.44140625" style="328" bestFit="1" customWidth="1"/>
    <col min="11379" max="11379" width="21.6640625" style="328" bestFit="1" customWidth="1"/>
    <col min="11380" max="11380" width="13.44140625" style="328" bestFit="1" customWidth="1"/>
    <col min="11381" max="11478" width="12" style="328" customWidth="1"/>
    <col min="11479" max="11479" width="17.109375" style="328" customWidth="1"/>
    <col min="11480" max="11520" width="13.88671875" style="328"/>
    <col min="11521" max="11521" width="2.5546875" style="328" customWidth="1"/>
    <col min="11522" max="11522" width="0" style="328" hidden="1" customWidth="1"/>
    <col min="11523" max="11523" width="64" style="328" customWidth="1"/>
    <col min="11524" max="11524" width="32.109375" style="328" customWidth="1"/>
    <col min="11525" max="11525" width="23.6640625" style="328" customWidth="1"/>
    <col min="11526" max="11531" width="19.5546875" style="328" customWidth="1"/>
    <col min="11532" max="11532" width="7.44140625" style="328" bestFit="1" customWidth="1"/>
    <col min="11533" max="11533" width="6.6640625" style="328" bestFit="1" customWidth="1"/>
    <col min="11534" max="11534" width="9.88671875" style="328" bestFit="1" customWidth="1"/>
    <col min="11535" max="11535" width="21.109375" style="328" bestFit="1" customWidth="1"/>
    <col min="11536" max="11536" width="16.44140625" style="328" bestFit="1" customWidth="1"/>
    <col min="11537" max="11537" width="7.33203125" style="328" bestFit="1" customWidth="1"/>
    <col min="11538" max="11538" width="9.33203125" style="328" bestFit="1" customWidth="1"/>
    <col min="11539" max="11539" width="17.88671875" style="328" bestFit="1" customWidth="1"/>
    <col min="11540" max="11540" width="6.6640625" style="328" bestFit="1" customWidth="1"/>
    <col min="11541" max="11541" width="19.109375" style="328" bestFit="1" customWidth="1"/>
    <col min="11542" max="11542" width="25.109375" style="328" bestFit="1" customWidth="1"/>
    <col min="11543" max="11543" width="21.44140625" style="328" bestFit="1" customWidth="1"/>
    <col min="11544" max="11544" width="19.6640625" style="328" bestFit="1" customWidth="1"/>
    <col min="11545" max="11545" width="14" style="328" bestFit="1" customWidth="1"/>
    <col min="11546" max="11546" width="13.109375" style="328" bestFit="1" customWidth="1"/>
    <col min="11547" max="11547" width="9.33203125" style="328" bestFit="1" customWidth="1"/>
    <col min="11548" max="11548" width="13.109375" style="328" bestFit="1" customWidth="1"/>
    <col min="11549" max="11549" width="7.44140625" style="328" bestFit="1" customWidth="1"/>
    <col min="11550" max="11550" width="19.44140625" style="328" bestFit="1" customWidth="1"/>
    <col min="11551" max="11551" width="20.88671875" style="328" bestFit="1" customWidth="1"/>
    <col min="11552" max="11552" width="19" style="328" bestFit="1" customWidth="1"/>
    <col min="11553" max="11553" width="25.88671875" style="328" bestFit="1" customWidth="1"/>
    <col min="11554" max="11554" width="14.5546875" style="328" bestFit="1" customWidth="1"/>
    <col min="11555" max="11555" width="14.44140625" style="328" bestFit="1" customWidth="1"/>
    <col min="11556" max="11556" width="27.33203125" style="328" bestFit="1" customWidth="1"/>
    <col min="11557" max="11557" width="11.5546875" style="328" bestFit="1" customWidth="1"/>
    <col min="11558" max="11558" width="6.33203125" style="328" bestFit="1" customWidth="1"/>
    <col min="11559" max="11559" width="7" style="328" bestFit="1" customWidth="1"/>
    <col min="11560" max="11560" width="23.88671875" style="328" bestFit="1" customWidth="1"/>
    <col min="11561" max="11561" width="12.88671875" style="328" bestFit="1" customWidth="1"/>
    <col min="11562" max="11562" width="11.33203125" style="328" bestFit="1" customWidth="1"/>
    <col min="11563" max="11563" width="15.33203125" style="328" bestFit="1" customWidth="1"/>
    <col min="11564" max="11564" width="21.109375" style="328" bestFit="1" customWidth="1"/>
    <col min="11565" max="11565" width="23.88671875" style="328" bestFit="1" customWidth="1"/>
    <col min="11566" max="11566" width="14.44140625" style="328" bestFit="1" customWidth="1"/>
    <col min="11567" max="11567" width="11.109375" style="328" bestFit="1" customWidth="1"/>
    <col min="11568" max="11568" width="15" style="328" bestFit="1" customWidth="1"/>
    <col min="11569" max="11569" width="11.6640625" style="328" bestFit="1" customWidth="1"/>
    <col min="11570" max="11570" width="23.5546875" style="328" bestFit="1" customWidth="1"/>
    <col min="11571" max="11571" width="22.109375" style="328" bestFit="1" customWidth="1"/>
    <col min="11572" max="11572" width="21" style="328" bestFit="1" customWidth="1"/>
    <col min="11573" max="11573" width="15.6640625" style="328" bestFit="1" customWidth="1"/>
    <col min="11574" max="11574" width="10.44140625" style="328" bestFit="1" customWidth="1"/>
    <col min="11575" max="11575" width="13.6640625" style="328" bestFit="1" customWidth="1"/>
    <col min="11576" max="11576" width="18" style="328" bestFit="1" customWidth="1"/>
    <col min="11577" max="11577" width="19.6640625" style="328" bestFit="1" customWidth="1"/>
    <col min="11578" max="11578" width="13.88671875" style="328"/>
    <col min="11579" max="11579" width="15.6640625" style="328" bestFit="1" customWidth="1"/>
    <col min="11580" max="11580" width="28.5546875" style="328" bestFit="1" customWidth="1"/>
    <col min="11581" max="11581" width="20.33203125" style="328" bestFit="1" customWidth="1"/>
    <col min="11582" max="11582" width="16" style="328" bestFit="1" customWidth="1"/>
    <col min="11583" max="11583" width="13.6640625" style="328" bestFit="1" customWidth="1"/>
    <col min="11584" max="11584" width="28.109375" style="328" bestFit="1" customWidth="1"/>
    <col min="11585" max="11585" width="15.88671875" style="328" bestFit="1" customWidth="1"/>
    <col min="11586" max="11586" width="26.33203125" style="328" bestFit="1" customWidth="1"/>
    <col min="11587" max="11587" width="13.109375" style="328" bestFit="1" customWidth="1"/>
    <col min="11588" max="11588" width="15" style="328" bestFit="1" customWidth="1"/>
    <col min="11589" max="11589" width="9" style="328" bestFit="1" customWidth="1"/>
    <col min="11590" max="11590" width="18" style="328" bestFit="1" customWidth="1"/>
    <col min="11591" max="11591" width="14.33203125" style="328" bestFit="1" customWidth="1"/>
    <col min="11592" max="11592" width="15.6640625" style="328" bestFit="1" customWidth="1"/>
    <col min="11593" max="11593" width="18.6640625" style="328" bestFit="1" customWidth="1"/>
    <col min="11594" max="11594" width="16.109375" style="328" bestFit="1" customWidth="1"/>
    <col min="11595" max="11595" width="23.5546875" style="328" bestFit="1" customWidth="1"/>
    <col min="11596" max="11596" width="23.88671875" style="328" bestFit="1" customWidth="1"/>
    <col min="11597" max="11597" width="22.88671875" style="328" bestFit="1" customWidth="1"/>
    <col min="11598" max="11598" width="11.6640625" style="328" bestFit="1" customWidth="1"/>
    <col min="11599" max="11599" width="11.88671875" style="328" bestFit="1" customWidth="1"/>
    <col min="11600" max="11600" width="15.109375" style="328" bestFit="1" customWidth="1"/>
    <col min="11601" max="11601" width="15.33203125" style="328" bestFit="1" customWidth="1"/>
    <col min="11602" max="11602" width="19.5546875" style="328" bestFit="1" customWidth="1"/>
    <col min="11603" max="11603" width="21.5546875" style="328" bestFit="1" customWidth="1"/>
    <col min="11604" max="11604" width="18.88671875" style="328" bestFit="1" customWidth="1"/>
    <col min="11605" max="11605" width="8.6640625" style="328" bestFit="1" customWidth="1"/>
    <col min="11606" max="11606" width="8.88671875" style="328" bestFit="1" customWidth="1"/>
    <col min="11607" max="11607" width="13.109375" style="328" bestFit="1" customWidth="1"/>
    <col min="11608" max="11608" width="9.5546875" style="328" bestFit="1" customWidth="1"/>
    <col min="11609" max="11609" width="9.6640625" style="328" bestFit="1" customWidth="1"/>
    <col min="11610" max="11610" width="14" style="328" bestFit="1" customWidth="1"/>
    <col min="11611" max="11611" width="17" style="328" bestFit="1" customWidth="1"/>
    <col min="11612" max="11612" width="17.33203125" style="328" bestFit="1" customWidth="1"/>
    <col min="11613" max="11613" width="21.5546875" style="328" bestFit="1" customWidth="1"/>
    <col min="11614" max="11614" width="17.6640625" style="328" bestFit="1" customWidth="1"/>
    <col min="11615" max="11615" width="14.5546875" style="328" bestFit="1" customWidth="1"/>
    <col min="11616" max="11616" width="15.6640625" style="328" bestFit="1" customWidth="1"/>
    <col min="11617" max="11617" width="19.109375" style="328" bestFit="1" customWidth="1"/>
    <col min="11618" max="11618" width="12.44140625" style="328" bestFit="1" customWidth="1"/>
    <col min="11619" max="11620" width="14.88671875" style="328" bestFit="1" customWidth="1"/>
    <col min="11621" max="11621" width="14.44140625" style="328" bestFit="1" customWidth="1"/>
    <col min="11622" max="11622" width="23.109375" style="328" bestFit="1" customWidth="1"/>
    <col min="11623" max="11623" width="26" style="328" bestFit="1" customWidth="1"/>
    <col min="11624" max="11624" width="19.44140625" style="328" bestFit="1" customWidth="1"/>
    <col min="11625" max="11625" width="21.5546875" style="328" bestFit="1" customWidth="1"/>
    <col min="11626" max="11626" width="25.88671875" style="328" bestFit="1" customWidth="1"/>
    <col min="11627" max="11627" width="18.5546875" style="328" bestFit="1" customWidth="1"/>
    <col min="11628" max="11628" width="16.33203125" style="328" bestFit="1" customWidth="1"/>
    <col min="11629" max="11629" width="15.44140625" style="328" bestFit="1" customWidth="1"/>
    <col min="11630" max="11630" width="17.33203125" style="328" bestFit="1" customWidth="1"/>
    <col min="11631" max="11631" width="17.44140625" style="328" bestFit="1" customWidth="1"/>
    <col min="11632" max="11632" width="21.6640625" style="328" bestFit="1" customWidth="1"/>
    <col min="11633" max="11633" width="17.33203125" style="328" bestFit="1" customWidth="1"/>
    <col min="11634" max="11634" width="17.44140625" style="328" bestFit="1" customWidth="1"/>
    <col min="11635" max="11635" width="21.6640625" style="328" bestFit="1" customWidth="1"/>
    <col min="11636" max="11636" width="13.44140625" style="328" bestFit="1" customWidth="1"/>
    <col min="11637" max="11734" width="12" style="328" customWidth="1"/>
    <col min="11735" max="11735" width="17.109375" style="328" customWidth="1"/>
    <col min="11736" max="11776" width="13.88671875" style="328"/>
    <col min="11777" max="11777" width="2.5546875" style="328" customWidth="1"/>
    <col min="11778" max="11778" width="0" style="328" hidden="1" customWidth="1"/>
    <col min="11779" max="11779" width="64" style="328" customWidth="1"/>
    <col min="11780" max="11780" width="32.109375" style="328" customWidth="1"/>
    <col min="11781" max="11781" width="23.6640625" style="328" customWidth="1"/>
    <col min="11782" max="11787" width="19.5546875" style="328" customWidth="1"/>
    <col min="11788" max="11788" width="7.44140625" style="328" bestFit="1" customWidth="1"/>
    <col min="11789" max="11789" width="6.6640625" style="328" bestFit="1" customWidth="1"/>
    <col min="11790" max="11790" width="9.88671875" style="328" bestFit="1" customWidth="1"/>
    <col min="11791" max="11791" width="21.109375" style="328" bestFit="1" customWidth="1"/>
    <col min="11792" max="11792" width="16.44140625" style="328" bestFit="1" customWidth="1"/>
    <col min="11793" max="11793" width="7.33203125" style="328" bestFit="1" customWidth="1"/>
    <col min="11794" max="11794" width="9.33203125" style="328" bestFit="1" customWidth="1"/>
    <col min="11795" max="11795" width="17.88671875" style="328" bestFit="1" customWidth="1"/>
    <col min="11796" max="11796" width="6.6640625" style="328" bestFit="1" customWidth="1"/>
    <col min="11797" max="11797" width="19.109375" style="328" bestFit="1" customWidth="1"/>
    <col min="11798" max="11798" width="25.109375" style="328" bestFit="1" customWidth="1"/>
    <col min="11799" max="11799" width="21.44140625" style="328" bestFit="1" customWidth="1"/>
    <col min="11800" max="11800" width="19.6640625" style="328" bestFit="1" customWidth="1"/>
    <col min="11801" max="11801" width="14" style="328" bestFit="1" customWidth="1"/>
    <col min="11802" max="11802" width="13.109375" style="328" bestFit="1" customWidth="1"/>
    <col min="11803" max="11803" width="9.33203125" style="328" bestFit="1" customWidth="1"/>
    <col min="11804" max="11804" width="13.109375" style="328" bestFit="1" customWidth="1"/>
    <col min="11805" max="11805" width="7.44140625" style="328" bestFit="1" customWidth="1"/>
    <col min="11806" max="11806" width="19.44140625" style="328" bestFit="1" customWidth="1"/>
    <col min="11807" max="11807" width="20.88671875" style="328" bestFit="1" customWidth="1"/>
    <col min="11808" max="11808" width="19" style="328" bestFit="1" customWidth="1"/>
    <col min="11809" max="11809" width="25.88671875" style="328" bestFit="1" customWidth="1"/>
    <col min="11810" max="11810" width="14.5546875" style="328" bestFit="1" customWidth="1"/>
    <col min="11811" max="11811" width="14.44140625" style="328" bestFit="1" customWidth="1"/>
    <col min="11812" max="11812" width="27.33203125" style="328" bestFit="1" customWidth="1"/>
    <col min="11813" max="11813" width="11.5546875" style="328" bestFit="1" customWidth="1"/>
    <col min="11814" max="11814" width="6.33203125" style="328" bestFit="1" customWidth="1"/>
    <col min="11815" max="11815" width="7" style="328" bestFit="1" customWidth="1"/>
    <col min="11816" max="11816" width="23.88671875" style="328" bestFit="1" customWidth="1"/>
    <col min="11817" max="11817" width="12.88671875" style="328" bestFit="1" customWidth="1"/>
    <col min="11818" max="11818" width="11.33203125" style="328" bestFit="1" customWidth="1"/>
    <col min="11819" max="11819" width="15.33203125" style="328" bestFit="1" customWidth="1"/>
    <col min="11820" max="11820" width="21.109375" style="328" bestFit="1" customWidth="1"/>
    <col min="11821" max="11821" width="23.88671875" style="328" bestFit="1" customWidth="1"/>
    <col min="11822" max="11822" width="14.44140625" style="328" bestFit="1" customWidth="1"/>
    <col min="11823" max="11823" width="11.109375" style="328" bestFit="1" customWidth="1"/>
    <col min="11824" max="11824" width="15" style="328" bestFit="1" customWidth="1"/>
    <col min="11825" max="11825" width="11.6640625" style="328" bestFit="1" customWidth="1"/>
    <col min="11826" max="11826" width="23.5546875" style="328" bestFit="1" customWidth="1"/>
    <col min="11827" max="11827" width="22.109375" style="328" bestFit="1" customWidth="1"/>
    <col min="11828" max="11828" width="21" style="328" bestFit="1" customWidth="1"/>
    <col min="11829" max="11829" width="15.6640625" style="328" bestFit="1" customWidth="1"/>
    <col min="11830" max="11830" width="10.44140625" style="328" bestFit="1" customWidth="1"/>
    <col min="11831" max="11831" width="13.6640625" style="328" bestFit="1" customWidth="1"/>
    <col min="11832" max="11832" width="18" style="328" bestFit="1" customWidth="1"/>
    <col min="11833" max="11833" width="19.6640625" style="328" bestFit="1" customWidth="1"/>
    <col min="11834" max="11834" width="13.88671875" style="328"/>
    <col min="11835" max="11835" width="15.6640625" style="328" bestFit="1" customWidth="1"/>
    <col min="11836" max="11836" width="28.5546875" style="328" bestFit="1" customWidth="1"/>
    <col min="11837" max="11837" width="20.33203125" style="328" bestFit="1" customWidth="1"/>
    <col min="11838" max="11838" width="16" style="328" bestFit="1" customWidth="1"/>
    <col min="11839" max="11839" width="13.6640625" style="328" bestFit="1" customWidth="1"/>
    <col min="11840" max="11840" width="28.109375" style="328" bestFit="1" customWidth="1"/>
    <col min="11841" max="11841" width="15.88671875" style="328" bestFit="1" customWidth="1"/>
    <col min="11842" max="11842" width="26.33203125" style="328" bestFit="1" customWidth="1"/>
    <col min="11843" max="11843" width="13.109375" style="328" bestFit="1" customWidth="1"/>
    <col min="11844" max="11844" width="15" style="328" bestFit="1" customWidth="1"/>
    <col min="11845" max="11845" width="9" style="328" bestFit="1" customWidth="1"/>
    <col min="11846" max="11846" width="18" style="328" bestFit="1" customWidth="1"/>
    <col min="11847" max="11847" width="14.33203125" style="328" bestFit="1" customWidth="1"/>
    <col min="11848" max="11848" width="15.6640625" style="328" bestFit="1" customWidth="1"/>
    <col min="11849" max="11849" width="18.6640625" style="328" bestFit="1" customWidth="1"/>
    <col min="11850" max="11850" width="16.109375" style="328" bestFit="1" customWidth="1"/>
    <col min="11851" max="11851" width="23.5546875" style="328" bestFit="1" customWidth="1"/>
    <col min="11852" max="11852" width="23.88671875" style="328" bestFit="1" customWidth="1"/>
    <col min="11853" max="11853" width="22.88671875" style="328" bestFit="1" customWidth="1"/>
    <col min="11854" max="11854" width="11.6640625" style="328" bestFit="1" customWidth="1"/>
    <col min="11855" max="11855" width="11.88671875" style="328" bestFit="1" customWidth="1"/>
    <col min="11856" max="11856" width="15.109375" style="328" bestFit="1" customWidth="1"/>
    <col min="11857" max="11857" width="15.33203125" style="328" bestFit="1" customWidth="1"/>
    <col min="11858" max="11858" width="19.5546875" style="328" bestFit="1" customWidth="1"/>
    <col min="11859" max="11859" width="21.5546875" style="328" bestFit="1" customWidth="1"/>
    <col min="11860" max="11860" width="18.88671875" style="328" bestFit="1" customWidth="1"/>
    <col min="11861" max="11861" width="8.6640625" style="328" bestFit="1" customWidth="1"/>
    <col min="11862" max="11862" width="8.88671875" style="328" bestFit="1" customWidth="1"/>
    <col min="11863" max="11863" width="13.109375" style="328" bestFit="1" customWidth="1"/>
    <col min="11864" max="11864" width="9.5546875" style="328" bestFit="1" customWidth="1"/>
    <col min="11865" max="11865" width="9.6640625" style="328" bestFit="1" customWidth="1"/>
    <col min="11866" max="11866" width="14" style="328" bestFit="1" customWidth="1"/>
    <col min="11867" max="11867" width="17" style="328" bestFit="1" customWidth="1"/>
    <col min="11868" max="11868" width="17.33203125" style="328" bestFit="1" customWidth="1"/>
    <col min="11869" max="11869" width="21.5546875" style="328" bestFit="1" customWidth="1"/>
    <col min="11870" max="11870" width="17.6640625" style="328" bestFit="1" customWidth="1"/>
    <col min="11871" max="11871" width="14.5546875" style="328" bestFit="1" customWidth="1"/>
    <col min="11872" max="11872" width="15.6640625" style="328" bestFit="1" customWidth="1"/>
    <col min="11873" max="11873" width="19.109375" style="328" bestFit="1" customWidth="1"/>
    <col min="11874" max="11874" width="12.44140625" style="328" bestFit="1" customWidth="1"/>
    <col min="11875" max="11876" width="14.88671875" style="328" bestFit="1" customWidth="1"/>
    <col min="11877" max="11877" width="14.44140625" style="328" bestFit="1" customWidth="1"/>
    <col min="11878" max="11878" width="23.109375" style="328" bestFit="1" customWidth="1"/>
    <col min="11879" max="11879" width="26" style="328" bestFit="1" customWidth="1"/>
    <col min="11880" max="11880" width="19.44140625" style="328" bestFit="1" customWidth="1"/>
    <col min="11881" max="11881" width="21.5546875" style="328" bestFit="1" customWidth="1"/>
    <col min="11882" max="11882" width="25.88671875" style="328" bestFit="1" customWidth="1"/>
    <col min="11883" max="11883" width="18.5546875" style="328" bestFit="1" customWidth="1"/>
    <col min="11884" max="11884" width="16.33203125" style="328" bestFit="1" customWidth="1"/>
    <col min="11885" max="11885" width="15.44140625" style="328" bestFit="1" customWidth="1"/>
    <col min="11886" max="11886" width="17.33203125" style="328" bestFit="1" customWidth="1"/>
    <col min="11887" max="11887" width="17.44140625" style="328" bestFit="1" customWidth="1"/>
    <col min="11888" max="11888" width="21.6640625" style="328" bestFit="1" customWidth="1"/>
    <col min="11889" max="11889" width="17.33203125" style="328" bestFit="1" customWidth="1"/>
    <col min="11890" max="11890" width="17.44140625" style="328" bestFit="1" customWidth="1"/>
    <col min="11891" max="11891" width="21.6640625" style="328" bestFit="1" customWidth="1"/>
    <col min="11892" max="11892" width="13.44140625" style="328" bestFit="1" customWidth="1"/>
    <col min="11893" max="11990" width="12" style="328" customWidth="1"/>
    <col min="11991" max="11991" width="17.109375" style="328" customWidth="1"/>
    <col min="11992" max="12032" width="13.88671875" style="328"/>
    <col min="12033" max="12033" width="2.5546875" style="328" customWidth="1"/>
    <col min="12034" max="12034" width="0" style="328" hidden="1" customWidth="1"/>
    <col min="12035" max="12035" width="64" style="328" customWidth="1"/>
    <col min="12036" max="12036" width="32.109375" style="328" customWidth="1"/>
    <col min="12037" max="12037" width="23.6640625" style="328" customWidth="1"/>
    <col min="12038" max="12043" width="19.5546875" style="328" customWidth="1"/>
    <col min="12044" max="12044" width="7.44140625" style="328" bestFit="1" customWidth="1"/>
    <col min="12045" max="12045" width="6.6640625" style="328" bestFit="1" customWidth="1"/>
    <col min="12046" max="12046" width="9.88671875" style="328" bestFit="1" customWidth="1"/>
    <col min="12047" max="12047" width="21.109375" style="328" bestFit="1" customWidth="1"/>
    <col min="12048" max="12048" width="16.44140625" style="328" bestFit="1" customWidth="1"/>
    <col min="12049" max="12049" width="7.33203125" style="328" bestFit="1" customWidth="1"/>
    <col min="12050" max="12050" width="9.33203125" style="328" bestFit="1" customWidth="1"/>
    <col min="12051" max="12051" width="17.88671875" style="328" bestFit="1" customWidth="1"/>
    <col min="12052" max="12052" width="6.6640625" style="328" bestFit="1" customWidth="1"/>
    <col min="12053" max="12053" width="19.109375" style="328" bestFit="1" customWidth="1"/>
    <col min="12054" max="12054" width="25.109375" style="328" bestFit="1" customWidth="1"/>
    <col min="12055" max="12055" width="21.44140625" style="328" bestFit="1" customWidth="1"/>
    <col min="12056" max="12056" width="19.6640625" style="328" bestFit="1" customWidth="1"/>
    <col min="12057" max="12057" width="14" style="328" bestFit="1" customWidth="1"/>
    <col min="12058" max="12058" width="13.109375" style="328" bestFit="1" customWidth="1"/>
    <col min="12059" max="12059" width="9.33203125" style="328" bestFit="1" customWidth="1"/>
    <col min="12060" max="12060" width="13.109375" style="328" bestFit="1" customWidth="1"/>
    <col min="12061" max="12061" width="7.44140625" style="328" bestFit="1" customWidth="1"/>
    <col min="12062" max="12062" width="19.44140625" style="328" bestFit="1" customWidth="1"/>
    <col min="12063" max="12063" width="20.88671875" style="328" bestFit="1" customWidth="1"/>
    <col min="12064" max="12064" width="19" style="328" bestFit="1" customWidth="1"/>
    <col min="12065" max="12065" width="25.88671875" style="328" bestFit="1" customWidth="1"/>
    <col min="12066" max="12066" width="14.5546875" style="328" bestFit="1" customWidth="1"/>
    <col min="12067" max="12067" width="14.44140625" style="328" bestFit="1" customWidth="1"/>
    <col min="12068" max="12068" width="27.33203125" style="328" bestFit="1" customWidth="1"/>
    <col min="12069" max="12069" width="11.5546875" style="328" bestFit="1" customWidth="1"/>
    <col min="12070" max="12070" width="6.33203125" style="328" bestFit="1" customWidth="1"/>
    <col min="12071" max="12071" width="7" style="328" bestFit="1" customWidth="1"/>
    <col min="12072" max="12072" width="23.88671875" style="328" bestFit="1" customWidth="1"/>
    <col min="12073" max="12073" width="12.88671875" style="328" bestFit="1" customWidth="1"/>
    <col min="12074" max="12074" width="11.33203125" style="328" bestFit="1" customWidth="1"/>
    <col min="12075" max="12075" width="15.33203125" style="328" bestFit="1" customWidth="1"/>
    <col min="12076" max="12076" width="21.109375" style="328" bestFit="1" customWidth="1"/>
    <col min="12077" max="12077" width="23.88671875" style="328" bestFit="1" customWidth="1"/>
    <col min="12078" max="12078" width="14.44140625" style="328" bestFit="1" customWidth="1"/>
    <col min="12079" max="12079" width="11.109375" style="328" bestFit="1" customWidth="1"/>
    <col min="12080" max="12080" width="15" style="328" bestFit="1" customWidth="1"/>
    <col min="12081" max="12081" width="11.6640625" style="328" bestFit="1" customWidth="1"/>
    <col min="12082" max="12082" width="23.5546875" style="328" bestFit="1" customWidth="1"/>
    <col min="12083" max="12083" width="22.109375" style="328" bestFit="1" customWidth="1"/>
    <col min="12084" max="12084" width="21" style="328" bestFit="1" customWidth="1"/>
    <col min="12085" max="12085" width="15.6640625" style="328" bestFit="1" customWidth="1"/>
    <col min="12086" max="12086" width="10.44140625" style="328" bestFit="1" customWidth="1"/>
    <col min="12087" max="12087" width="13.6640625" style="328" bestFit="1" customWidth="1"/>
    <col min="12088" max="12088" width="18" style="328" bestFit="1" customWidth="1"/>
    <col min="12089" max="12089" width="19.6640625" style="328" bestFit="1" customWidth="1"/>
    <col min="12090" max="12090" width="13.88671875" style="328"/>
    <col min="12091" max="12091" width="15.6640625" style="328" bestFit="1" customWidth="1"/>
    <col min="12092" max="12092" width="28.5546875" style="328" bestFit="1" customWidth="1"/>
    <col min="12093" max="12093" width="20.33203125" style="328" bestFit="1" customWidth="1"/>
    <col min="12094" max="12094" width="16" style="328" bestFit="1" customWidth="1"/>
    <col min="12095" max="12095" width="13.6640625" style="328" bestFit="1" customWidth="1"/>
    <col min="12096" max="12096" width="28.109375" style="328" bestFit="1" customWidth="1"/>
    <col min="12097" max="12097" width="15.88671875" style="328" bestFit="1" customWidth="1"/>
    <col min="12098" max="12098" width="26.33203125" style="328" bestFit="1" customWidth="1"/>
    <col min="12099" max="12099" width="13.109375" style="328" bestFit="1" customWidth="1"/>
    <col min="12100" max="12100" width="15" style="328" bestFit="1" customWidth="1"/>
    <col min="12101" max="12101" width="9" style="328" bestFit="1" customWidth="1"/>
    <col min="12102" max="12102" width="18" style="328" bestFit="1" customWidth="1"/>
    <col min="12103" max="12103" width="14.33203125" style="328" bestFit="1" customWidth="1"/>
    <col min="12104" max="12104" width="15.6640625" style="328" bestFit="1" customWidth="1"/>
    <col min="12105" max="12105" width="18.6640625" style="328" bestFit="1" customWidth="1"/>
    <col min="12106" max="12106" width="16.109375" style="328" bestFit="1" customWidth="1"/>
    <col min="12107" max="12107" width="23.5546875" style="328" bestFit="1" customWidth="1"/>
    <col min="12108" max="12108" width="23.88671875" style="328" bestFit="1" customWidth="1"/>
    <col min="12109" max="12109" width="22.88671875" style="328" bestFit="1" customWidth="1"/>
    <col min="12110" max="12110" width="11.6640625" style="328" bestFit="1" customWidth="1"/>
    <col min="12111" max="12111" width="11.88671875" style="328" bestFit="1" customWidth="1"/>
    <col min="12112" max="12112" width="15.109375" style="328" bestFit="1" customWidth="1"/>
    <col min="12113" max="12113" width="15.33203125" style="328" bestFit="1" customWidth="1"/>
    <col min="12114" max="12114" width="19.5546875" style="328" bestFit="1" customWidth="1"/>
    <col min="12115" max="12115" width="21.5546875" style="328" bestFit="1" customWidth="1"/>
    <col min="12116" max="12116" width="18.88671875" style="328" bestFit="1" customWidth="1"/>
    <col min="12117" max="12117" width="8.6640625" style="328" bestFit="1" customWidth="1"/>
    <col min="12118" max="12118" width="8.88671875" style="328" bestFit="1" customWidth="1"/>
    <col min="12119" max="12119" width="13.109375" style="328" bestFit="1" customWidth="1"/>
    <col min="12120" max="12120" width="9.5546875" style="328" bestFit="1" customWidth="1"/>
    <col min="12121" max="12121" width="9.6640625" style="328" bestFit="1" customWidth="1"/>
    <col min="12122" max="12122" width="14" style="328" bestFit="1" customWidth="1"/>
    <col min="12123" max="12123" width="17" style="328" bestFit="1" customWidth="1"/>
    <col min="12124" max="12124" width="17.33203125" style="328" bestFit="1" customWidth="1"/>
    <col min="12125" max="12125" width="21.5546875" style="328" bestFit="1" customWidth="1"/>
    <col min="12126" max="12126" width="17.6640625" style="328" bestFit="1" customWidth="1"/>
    <col min="12127" max="12127" width="14.5546875" style="328" bestFit="1" customWidth="1"/>
    <col min="12128" max="12128" width="15.6640625" style="328" bestFit="1" customWidth="1"/>
    <col min="12129" max="12129" width="19.109375" style="328" bestFit="1" customWidth="1"/>
    <col min="12130" max="12130" width="12.44140625" style="328" bestFit="1" customWidth="1"/>
    <col min="12131" max="12132" width="14.88671875" style="328" bestFit="1" customWidth="1"/>
    <col min="12133" max="12133" width="14.44140625" style="328" bestFit="1" customWidth="1"/>
    <col min="12134" max="12134" width="23.109375" style="328" bestFit="1" customWidth="1"/>
    <col min="12135" max="12135" width="26" style="328" bestFit="1" customWidth="1"/>
    <col min="12136" max="12136" width="19.44140625" style="328" bestFit="1" customWidth="1"/>
    <col min="12137" max="12137" width="21.5546875" style="328" bestFit="1" customWidth="1"/>
    <col min="12138" max="12138" width="25.88671875" style="328" bestFit="1" customWidth="1"/>
    <col min="12139" max="12139" width="18.5546875" style="328" bestFit="1" customWidth="1"/>
    <col min="12140" max="12140" width="16.33203125" style="328" bestFit="1" customWidth="1"/>
    <col min="12141" max="12141" width="15.44140625" style="328" bestFit="1" customWidth="1"/>
    <col min="12142" max="12142" width="17.33203125" style="328" bestFit="1" customWidth="1"/>
    <col min="12143" max="12143" width="17.44140625" style="328" bestFit="1" customWidth="1"/>
    <col min="12144" max="12144" width="21.6640625" style="328" bestFit="1" customWidth="1"/>
    <col min="12145" max="12145" width="17.33203125" style="328" bestFit="1" customWidth="1"/>
    <col min="12146" max="12146" width="17.44140625" style="328" bestFit="1" customWidth="1"/>
    <col min="12147" max="12147" width="21.6640625" style="328" bestFit="1" customWidth="1"/>
    <col min="12148" max="12148" width="13.44140625" style="328" bestFit="1" customWidth="1"/>
    <col min="12149" max="12246" width="12" style="328" customWidth="1"/>
    <col min="12247" max="12247" width="17.109375" style="328" customWidth="1"/>
    <col min="12248" max="12288" width="13.88671875" style="328"/>
    <col min="12289" max="12289" width="2.5546875" style="328" customWidth="1"/>
    <col min="12290" max="12290" width="0" style="328" hidden="1" customWidth="1"/>
    <col min="12291" max="12291" width="64" style="328" customWidth="1"/>
    <col min="12292" max="12292" width="32.109375" style="328" customWidth="1"/>
    <col min="12293" max="12293" width="23.6640625" style="328" customWidth="1"/>
    <col min="12294" max="12299" width="19.5546875" style="328" customWidth="1"/>
    <col min="12300" max="12300" width="7.44140625" style="328" bestFit="1" customWidth="1"/>
    <col min="12301" max="12301" width="6.6640625" style="328" bestFit="1" customWidth="1"/>
    <col min="12302" max="12302" width="9.88671875" style="328" bestFit="1" customWidth="1"/>
    <col min="12303" max="12303" width="21.109375" style="328" bestFit="1" customWidth="1"/>
    <col min="12304" max="12304" width="16.44140625" style="328" bestFit="1" customWidth="1"/>
    <col min="12305" max="12305" width="7.33203125" style="328" bestFit="1" customWidth="1"/>
    <col min="12306" max="12306" width="9.33203125" style="328" bestFit="1" customWidth="1"/>
    <col min="12307" max="12307" width="17.88671875" style="328" bestFit="1" customWidth="1"/>
    <col min="12308" max="12308" width="6.6640625" style="328" bestFit="1" customWidth="1"/>
    <col min="12309" max="12309" width="19.109375" style="328" bestFit="1" customWidth="1"/>
    <col min="12310" max="12310" width="25.109375" style="328" bestFit="1" customWidth="1"/>
    <col min="12311" max="12311" width="21.44140625" style="328" bestFit="1" customWidth="1"/>
    <col min="12312" max="12312" width="19.6640625" style="328" bestFit="1" customWidth="1"/>
    <col min="12313" max="12313" width="14" style="328" bestFit="1" customWidth="1"/>
    <col min="12314" max="12314" width="13.109375" style="328" bestFit="1" customWidth="1"/>
    <col min="12315" max="12315" width="9.33203125" style="328" bestFit="1" customWidth="1"/>
    <col min="12316" max="12316" width="13.109375" style="328" bestFit="1" customWidth="1"/>
    <col min="12317" max="12317" width="7.44140625" style="328" bestFit="1" customWidth="1"/>
    <col min="12318" max="12318" width="19.44140625" style="328" bestFit="1" customWidth="1"/>
    <col min="12319" max="12319" width="20.88671875" style="328" bestFit="1" customWidth="1"/>
    <col min="12320" max="12320" width="19" style="328" bestFit="1" customWidth="1"/>
    <col min="12321" max="12321" width="25.88671875" style="328" bestFit="1" customWidth="1"/>
    <col min="12322" max="12322" width="14.5546875" style="328" bestFit="1" customWidth="1"/>
    <col min="12323" max="12323" width="14.44140625" style="328" bestFit="1" customWidth="1"/>
    <col min="12324" max="12324" width="27.33203125" style="328" bestFit="1" customWidth="1"/>
    <col min="12325" max="12325" width="11.5546875" style="328" bestFit="1" customWidth="1"/>
    <col min="12326" max="12326" width="6.33203125" style="328" bestFit="1" customWidth="1"/>
    <col min="12327" max="12327" width="7" style="328" bestFit="1" customWidth="1"/>
    <col min="12328" max="12328" width="23.88671875" style="328" bestFit="1" customWidth="1"/>
    <col min="12329" max="12329" width="12.88671875" style="328" bestFit="1" customWidth="1"/>
    <col min="12330" max="12330" width="11.33203125" style="328" bestFit="1" customWidth="1"/>
    <col min="12331" max="12331" width="15.33203125" style="328" bestFit="1" customWidth="1"/>
    <col min="12332" max="12332" width="21.109375" style="328" bestFit="1" customWidth="1"/>
    <col min="12333" max="12333" width="23.88671875" style="328" bestFit="1" customWidth="1"/>
    <col min="12334" max="12334" width="14.44140625" style="328" bestFit="1" customWidth="1"/>
    <col min="12335" max="12335" width="11.109375" style="328" bestFit="1" customWidth="1"/>
    <col min="12336" max="12336" width="15" style="328" bestFit="1" customWidth="1"/>
    <col min="12337" max="12337" width="11.6640625" style="328" bestFit="1" customWidth="1"/>
    <col min="12338" max="12338" width="23.5546875" style="328" bestFit="1" customWidth="1"/>
    <col min="12339" max="12339" width="22.109375" style="328" bestFit="1" customWidth="1"/>
    <col min="12340" max="12340" width="21" style="328" bestFit="1" customWidth="1"/>
    <col min="12341" max="12341" width="15.6640625" style="328" bestFit="1" customWidth="1"/>
    <col min="12342" max="12342" width="10.44140625" style="328" bestFit="1" customWidth="1"/>
    <col min="12343" max="12343" width="13.6640625" style="328" bestFit="1" customWidth="1"/>
    <col min="12344" max="12344" width="18" style="328" bestFit="1" customWidth="1"/>
    <col min="12345" max="12345" width="19.6640625" style="328" bestFit="1" customWidth="1"/>
    <col min="12346" max="12346" width="13.88671875" style="328"/>
    <col min="12347" max="12347" width="15.6640625" style="328" bestFit="1" customWidth="1"/>
    <col min="12348" max="12348" width="28.5546875" style="328" bestFit="1" customWidth="1"/>
    <col min="12349" max="12349" width="20.33203125" style="328" bestFit="1" customWidth="1"/>
    <col min="12350" max="12350" width="16" style="328" bestFit="1" customWidth="1"/>
    <col min="12351" max="12351" width="13.6640625" style="328" bestFit="1" customWidth="1"/>
    <col min="12352" max="12352" width="28.109375" style="328" bestFit="1" customWidth="1"/>
    <col min="12353" max="12353" width="15.88671875" style="328" bestFit="1" customWidth="1"/>
    <col min="12354" max="12354" width="26.33203125" style="328" bestFit="1" customWidth="1"/>
    <col min="12355" max="12355" width="13.109375" style="328" bestFit="1" customWidth="1"/>
    <col min="12356" max="12356" width="15" style="328" bestFit="1" customWidth="1"/>
    <col min="12357" max="12357" width="9" style="328" bestFit="1" customWidth="1"/>
    <col min="12358" max="12358" width="18" style="328" bestFit="1" customWidth="1"/>
    <col min="12359" max="12359" width="14.33203125" style="328" bestFit="1" customWidth="1"/>
    <col min="12360" max="12360" width="15.6640625" style="328" bestFit="1" customWidth="1"/>
    <col min="12361" max="12361" width="18.6640625" style="328" bestFit="1" customWidth="1"/>
    <col min="12362" max="12362" width="16.109375" style="328" bestFit="1" customWidth="1"/>
    <col min="12363" max="12363" width="23.5546875" style="328" bestFit="1" customWidth="1"/>
    <col min="12364" max="12364" width="23.88671875" style="328" bestFit="1" customWidth="1"/>
    <col min="12365" max="12365" width="22.88671875" style="328" bestFit="1" customWidth="1"/>
    <col min="12366" max="12366" width="11.6640625" style="328" bestFit="1" customWidth="1"/>
    <col min="12367" max="12367" width="11.88671875" style="328" bestFit="1" customWidth="1"/>
    <col min="12368" max="12368" width="15.109375" style="328" bestFit="1" customWidth="1"/>
    <col min="12369" max="12369" width="15.33203125" style="328" bestFit="1" customWidth="1"/>
    <col min="12370" max="12370" width="19.5546875" style="328" bestFit="1" customWidth="1"/>
    <col min="12371" max="12371" width="21.5546875" style="328" bestFit="1" customWidth="1"/>
    <col min="12372" max="12372" width="18.88671875" style="328" bestFit="1" customWidth="1"/>
    <col min="12373" max="12373" width="8.6640625" style="328" bestFit="1" customWidth="1"/>
    <col min="12374" max="12374" width="8.88671875" style="328" bestFit="1" customWidth="1"/>
    <col min="12375" max="12375" width="13.109375" style="328" bestFit="1" customWidth="1"/>
    <col min="12376" max="12376" width="9.5546875" style="328" bestFit="1" customWidth="1"/>
    <col min="12377" max="12377" width="9.6640625" style="328" bestFit="1" customWidth="1"/>
    <col min="12378" max="12378" width="14" style="328" bestFit="1" customWidth="1"/>
    <col min="12379" max="12379" width="17" style="328" bestFit="1" customWidth="1"/>
    <col min="12380" max="12380" width="17.33203125" style="328" bestFit="1" customWidth="1"/>
    <col min="12381" max="12381" width="21.5546875" style="328" bestFit="1" customWidth="1"/>
    <col min="12382" max="12382" width="17.6640625" style="328" bestFit="1" customWidth="1"/>
    <col min="12383" max="12383" width="14.5546875" style="328" bestFit="1" customWidth="1"/>
    <col min="12384" max="12384" width="15.6640625" style="328" bestFit="1" customWidth="1"/>
    <col min="12385" max="12385" width="19.109375" style="328" bestFit="1" customWidth="1"/>
    <col min="12386" max="12386" width="12.44140625" style="328" bestFit="1" customWidth="1"/>
    <col min="12387" max="12388" width="14.88671875" style="328" bestFit="1" customWidth="1"/>
    <col min="12389" max="12389" width="14.44140625" style="328" bestFit="1" customWidth="1"/>
    <col min="12390" max="12390" width="23.109375" style="328" bestFit="1" customWidth="1"/>
    <col min="12391" max="12391" width="26" style="328" bestFit="1" customWidth="1"/>
    <col min="12392" max="12392" width="19.44140625" style="328" bestFit="1" customWidth="1"/>
    <col min="12393" max="12393" width="21.5546875" style="328" bestFit="1" customWidth="1"/>
    <col min="12394" max="12394" width="25.88671875" style="328" bestFit="1" customWidth="1"/>
    <col min="12395" max="12395" width="18.5546875" style="328" bestFit="1" customWidth="1"/>
    <col min="12396" max="12396" width="16.33203125" style="328" bestFit="1" customWidth="1"/>
    <col min="12397" max="12397" width="15.44140625" style="328" bestFit="1" customWidth="1"/>
    <col min="12398" max="12398" width="17.33203125" style="328" bestFit="1" customWidth="1"/>
    <col min="12399" max="12399" width="17.44140625" style="328" bestFit="1" customWidth="1"/>
    <col min="12400" max="12400" width="21.6640625" style="328" bestFit="1" customWidth="1"/>
    <col min="12401" max="12401" width="17.33203125" style="328" bestFit="1" customWidth="1"/>
    <col min="12402" max="12402" width="17.44140625" style="328" bestFit="1" customWidth="1"/>
    <col min="12403" max="12403" width="21.6640625" style="328" bestFit="1" customWidth="1"/>
    <col min="12404" max="12404" width="13.44140625" style="328" bestFit="1" customWidth="1"/>
    <col min="12405" max="12502" width="12" style="328" customWidth="1"/>
    <col min="12503" max="12503" width="17.109375" style="328" customWidth="1"/>
    <col min="12504" max="12544" width="13.88671875" style="328"/>
    <col min="12545" max="12545" width="2.5546875" style="328" customWidth="1"/>
    <col min="12546" max="12546" width="0" style="328" hidden="1" customWidth="1"/>
    <col min="12547" max="12547" width="64" style="328" customWidth="1"/>
    <col min="12548" max="12548" width="32.109375" style="328" customWidth="1"/>
    <col min="12549" max="12549" width="23.6640625" style="328" customWidth="1"/>
    <col min="12550" max="12555" width="19.5546875" style="328" customWidth="1"/>
    <col min="12556" max="12556" width="7.44140625" style="328" bestFit="1" customWidth="1"/>
    <col min="12557" max="12557" width="6.6640625" style="328" bestFit="1" customWidth="1"/>
    <col min="12558" max="12558" width="9.88671875" style="328" bestFit="1" customWidth="1"/>
    <col min="12559" max="12559" width="21.109375" style="328" bestFit="1" customWidth="1"/>
    <col min="12560" max="12560" width="16.44140625" style="328" bestFit="1" customWidth="1"/>
    <col min="12561" max="12561" width="7.33203125" style="328" bestFit="1" customWidth="1"/>
    <col min="12562" max="12562" width="9.33203125" style="328" bestFit="1" customWidth="1"/>
    <col min="12563" max="12563" width="17.88671875" style="328" bestFit="1" customWidth="1"/>
    <col min="12564" max="12564" width="6.6640625" style="328" bestFit="1" customWidth="1"/>
    <col min="12565" max="12565" width="19.109375" style="328" bestFit="1" customWidth="1"/>
    <col min="12566" max="12566" width="25.109375" style="328" bestFit="1" customWidth="1"/>
    <col min="12567" max="12567" width="21.44140625" style="328" bestFit="1" customWidth="1"/>
    <col min="12568" max="12568" width="19.6640625" style="328" bestFit="1" customWidth="1"/>
    <col min="12569" max="12569" width="14" style="328" bestFit="1" customWidth="1"/>
    <col min="12570" max="12570" width="13.109375" style="328" bestFit="1" customWidth="1"/>
    <col min="12571" max="12571" width="9.33203125" style="328" bestFit="1" customWidth="1"/>
    <col min="12572" max="12572" width="13.109375" style="328" bestFit="1" customWidth="1"/>
    <col min="12573" max="12573" width="7.44140625" style="328" bestFit="1" customWidth="1"/>
    <col min="12574" max="12574" width="19.44140625" style="328" bestFit="1" customWidth="1"/>
    <col min="12575" max="12575" width="20.88671875" style="328" bestFit="1" customWidth="1"/>
    <col min="12576" max="12576" width="19" style="328" bestFit="1" customWidth="1"/>
    <col min="12577" max="12577" width="25.88671875" style="328" bestFit="1" customWidth="1"/>
    <col min="12578" max="12578" width="14.5546875" style="328" bestFit="1" customWidth="1"/>
    <col min="12579" max="12579" width="14.44140625" style="328" bestFit="1" customWidth="1"/>
    <col min="12580" max="12580" width="27.33203125" style="328" bestFit="1" customWidth="1"/>
    <col min="12581" max="12581" width="11.5546875" style="328" bestFit="1" customWidth="1"/>
    <col min="12582" max="12582" width="6.33203125" style="328" bestFit="1" customWidth="1"/>
    <col min="12583" max="12583" width="7" style="328" bestFit="1" customWidth="1"/>
    <col min="12584" max="12584" width="23.88671875" style="328" bestFit="1" customWidth="1"/>
    <col min="12585" max="12585" width="12.88671875" style="328" bestFit="1" customWidth="1"/>
    <col min="12586" max="12586" width="11.33203125" style="328" bestFit="1" customWidth="1"/>
    <col min="12587" max="12587" width="15.33203125" style="328" bestFit="1" customWidth="1"/>
    <col min="12588" max="12588" width="21.109375" style="328" bestFit="1" customWidth="1"/>
    <col min="12589" max="12589" width="23.88671875" style="328" bestFit="1" customWidth="1"/>
    <col min="12590" max="12590" width="14.44140625" style="328" bestFit="1" customWidth="1"/>
    <col min="12591" max="12591" width="11.109375" style="328" bestFit="1" customWidth="1"/>
    <col min="12592" max="12592" width="15" style="328" bestFit="1" customWidth="1"/>
    <col min="12593" max="12593" width="11.6640625" style="328" bestFit="1" customWidth="1"/>
    <col min="12594" max="12594" width="23.5546875" style="328" bestFit="1" customWidth="1"/>
    <col min="12595" max="12595" width="22.109375" style="328" bestFit="1" customWidth="1"/>
    <col min="12596" max="12596" width="21" style="328" bestFit="1" customWidth="1"/>
    <col min="12597" max="12597" width="15.6640625" style="328" bestFit="1" customWidth="1"/>
    <col min="12598" max="12598" width="10.44140625" style="328" bestFit="1" customWidth="1"/>
    <col min="12599" max="12599" width="13.6640625" style="328" bestFit="1" customWidth="1"/>
    <col min="12600" max="12600" width="18" style="328" bestFit="1" customWidth="1"/>
    <col min="12601" max="12601" width="19.6640625" style="328" bestFit="1" customWidth="1"/>
    <col min="12602" max="12602" width="13.88671875" style="328"/>
    <col min="12603" max="12603" width="15.6640625" style="328" bestFit="1" customWidth="1"/>
    <col min="12604" max="12604" width="28.5546875" style="328" bestFit="1" customWidth="1"/>
    <col min="12605" max="12605" width="20.33203125" style="328" bestFit="1" customWidth="1"/>
    <col min="12606" max="12606" width="16" style="328" bestFit="1" customWidth="1"/>
    <col min="12607" max="12607" width="13.6640625" style="328" bestFit="1" customWidth="1"/>
    <col min="12608" max="12608" width="28.109375" style="328" bestFit="1" customWidth="1"/>
    <col min="12609" max="12609" width="15.88671875" style="328" bestFit="1" customWidth="1"/>
    <col min="12610" max="12610" width="26.33203125" style="328" bestFit="1" customWidth="1"/>
    <col min="12611" max="12611" width="13.109375" style="328" bestFit="1" customWidth="1"/>
    <col min="12612" max="12612" width="15" style="328" bestFit="1" customWidth="1"/>
    <col min="12613" max="12613" width="9" style="328" bestFit="1" customWidth="1"/>
    <col min="12614" max="12614" width="18" style="328" bestFit="1" customWidth="1"/>
    <col min="12615" max="12615" width="14.33203125" style="328" bestFit="1" customWidth="1"/>
    <col min="12616" max="12616" width="15.6640625" style="328" bestFit="1" customWidth="1"/>
    <col min="12617" max="12617" width="18.6640625" style="328" bestFit="1" customWidth="1"/>
    <col min="12618" max="12618" width="16.109375" style="328" bestFit="1" customWidth="1"/>
    <col min="12619" max="12619" width="23.5546875" style="328" bestFit="1" customWidth="1"/>
    <col min="12620" max="12620" width="23.88671875" style="328" bestFit="1" customWidth="1"/>
    <col min="12621" max="12621" width="22.88671875" style="328" bestFit="1" customWidth="1"/>
    <col min="12622" max="12622" width="11.6640625" style="328" bestFit="1" customWidth="1"/>
    <col min="12623" max="12623" width="11.88671875" style="328" bestFit="1" customWidth="1"/>
    <col min="12624" max="12624" width="15.109375" style="328" bestFit="1" customWidth="1"/>
    <col min="12625" max="12625" width="15.33203125" style="328" bestFit="1" customWidth="1"/>
    <col min="12626" max="12626" width="19.5546875" style="328" bestFit="1" customWidth="1"/>
    <col min="12627" max="12627" width="21.5546875" style="328" bestFit="1" customWidth="1"/>
    <col min="12628" max="12628" width="18.88671875" style="328" bestFit="1" customWidth="1"/>
    <col min="12629" max="12629" width="8.6640625" style="328" bestFit="1" customWidth="1"/>
    <col min="12630" max="12630" width="8.88671875" style="328" bestFit="1" customWidth="1"/>
    <col min="12631" max="12631" width="13.109375" style="328" bestFit="1" customWidth="1"/>
    <col min="12632" max="12632" width="9.5546875" style="328" bestFit="1" customWidth="1"/>
    <col min="12633" max="12633" width="9.6640625" style="328" bestFit="1" customWidth="1"/>
    <col min="12634" max="12634" width="14" style="328" bestFit="1" customWidth="1"/>
    <col min="12635" max="12635" width="17" style="328" bestFit="1" customWidth="1"/>
    <col min="12636" max="12636" width="17.33203125" style="328" bestFit="1" customWidth="1"/>
    <col min="12637" max="12637" width="21.5546875" style="328" bestFit="1" customWidth="1"/>
    <col min="12638" max="12638" width="17.6640625" style="328" bestFit="1" customWidth="1"/>
    <col min="12639" max="12639" width="14.5546875" style="328" bestFit="1" customWidth="1"/>
    <col min="12640" max="12640" width="15.6640625" style="328" bestFit="1" customWidth="1"/>
    <col min="12641" max="12641" width="19.109375" style="328" bestFit="1" customWidth="1"/>
    <col min="12642" max="12642" width="12.44140625" style="328" bestFit="1" customWidth="1"/>
    <col min="12643" max="12644" width="14.88671875" style="328" bestFit="1" customWidth="1"/>
    <col min="12645" max="12645" width="14.44140625" style="328" bestFit="1" customWidth="1"/>
    <col min="12646" max="12646" width="23.109375" style="328" bestFit="1" customWidth="1"/>
    <col min="12647" max="12647" width="26" style="328" bestFit="1" customWidth="1"/>
    <col min="12648" max="12648" width="19.44140625" style="328" bestFit="1" customWidth="1"/>
    <col min="12649" max="12649" width="21.5546875" style="328" bestFit="1" customWidth="1"/>
    <col min="12650" max="12650" width="25.88671875" style="328" bestFit="1" customWidth="1"/>
    <col min="12651" max="12651" width="18.5546875" style="328" bestFit="1" customWidth="1"/>
    <col min="12652" max="12652" width="16.33203125" style="328" bestFit="1" customWidth="1"/>
    <col min="12653" max="12653" width="15.44140625" style="328" bestFit="1" customWidth="1"/>
    <col min="12654" max="12654" width="17.33203125" style="328" bestFit="1" customWidth="1"/>
    <col min="12655" max="12655" width="17.44140625" style="328" bestFit="1" customWidth="1"/>
    <col min="12656" max="12656" width="21.6640625" style="328" bestFit="1" customWidth="1"/>
    <col min="12657" max="12657" width="17.33203125" style="328" bestFit="1" customWidth="1"/>
    <col min="12658" max="12658" width="17.44140625" style="328" bestFit="1" customWidth="1"/>
    <col min="12659" max="12659" width="21.6640625" style="328" bestFit="1" customWidth="1"/>
    <col min="12660" max="12660" width="13.44140625" style="328" bestFit="1" customWidth="1"/>
    <col min="12661" max="12758" width="12" style="328" customWidth="1"/>
    <col min="12759" max="12759" width="17.109375" style="328" customWidth="1"/>
    <col min="12760" max="12800" width="13.88671875" style="328"/>
    <col min="12801" max="12801" width="2.5546875" style="328" customWidth="1"/>
    <col min="12802" max="12802" width="0" style="328" hidden="1" customWidth="1"/>
    <col min="12803" max="12803" width="64" style="328" customWidth="1"/>
    <col min="12804" max="12804" width="32.109375" style="328" customWidth="1"/>
    <col min="12805" max="12805" width="23.6640625" style="328" customWidth="1"/>
    <col min="12806" max="12811" width="19.5546875" style="328" customWidth="1"/>
    <col min="12812" max="12812" width="7.44140625" style="328" bestFit="1" customWidth="1"/>
    <col min="12813" max="12813" width="6.6640625" style="328" bestFit="1" customWidth="1"/>
    <col min="12814" max="12814" width="9.88671875" style="328" bestFit="1" customWidth="1"/>
    <col min="12815" max="12815" width="21.109375" style="328" bestFit="1" customWidth="1"/>
    <col min="12816" max="12816" width="16.44140625" style="328" bestFit="1" customWidth="1"/>
    <col min="12817" max="12817" width="7.33203125" style="328" bestFit="1" customWidth="1"/>
    <col min="12818" max="12818" width="9.33203125" style="328" bestFit="1" customWidth="1"/>
    <col min="12819" max="12819" width="17.88671875" style="328" bestFit="1" customWidth="1"/>
    <col min="12820" max="12820" width="6.6640625" style="328" bestFit="1" customWidth="1"/>
    <col min="12821" max="12821" width="19.109375" style="328" bestFit="1" customWidth="1"/>
    <col min="12822" max="12822" width="25.109375" style="328" bestFit="1" customWidth="1"/>
    <col min="12823" max="12823" width="21.44140625" style="328" bestFit="1" customWidth="1"/>
    <col min="12824" max="12824" width="19.6640625" style="328" bestFit="1" customWidth="1"/>
    <col min="12825" max="12825" width="14" style="328" bestFit="1" customWidth="1"/>
    <col min="12826" max="12826" width="13.109375" style="328" bestFit="1" customWidth="1"/>
    <col min="12827" max="12827" width="9.33203125" style="328" bestFit="1" customWidth="1"/>
    <col min="12828" max="12828" width="13.109375" style="328" bestFit="1" customWidth="1"/>
    <col min="12829" max="12829" width="7.44140625" style="328" bestFit="1" customWidth="1"/>
    <col min="12830" max="12830" width="19.44140625" style="328" bestFit="1" customWidth="1"/>
    <col min="12831" max="12831" width="20.88671875" style="328" bestFit="1" customWidth="1"/>
    <col min="12832" max="12832" width="19" style="328" bestFit="1" customWidth="1"/>
    <col min="12833" max="12833" width="25.88671875" style="328" bestFit="1" customWidth="1"/>
    <col min="12834" max="12834" width="14.5546875" style="328" bestFit="1" customWidth="1"/>
    <col min="12835" max="12835" width="14.44140625" style="328" bestFit="1" customWidth="1"/>
    <col min="12836" max="12836" width="27.33203125" style="328" bestFit="1" customWidth="1"/>
    <col min="12837" max="12837" width="11.5546875" style="328" bestFit="1" customWidth="1"/>
    <col min="12838" max="12838" width="6.33203125" style="328" bestFit="1" customWidth="1"/>
    <col min="12839" max="12839" width="7" style="328" bestFit="1" customWidth="1"/>
    <col min="12840" max="12840" width="23.88671875" style="328" bestFit="1" customWidth="1"/>
    <col min="12841" max="12841" width="12.88671875" style="328" bestFit="1" customWidth="1"/>
    <col min="12842" max="12842" width="11.33203125" style="328" bestFit="1" customWidth="1"/>
    <col min="12843" max="12843" width="15.33203125" style="328" bestFit="1" customWidth="1"/>
    <col min="12844" max="12844" width="21.109375" style="328" bestFit="1" customWidth="1"/>
    <col min="12845" max="12845" width="23.88671875" style="328" bestFit="1" customWidth="1"/>
    <col min="12846" max="12846" width="14.44140625" style="328" bestFit="1" customWidth="1"/>
    <col min="12847" max="12847" width="11.109375" style="328" bestFit="1" customWidth="1"/>
    <col min="12848" max="12848" width="15" style="328" bestFit="1" customWidth="1"/>
    <col min="12849" max="12849" width="11.6640625" style="328" bestFit="1" customWidth="1"/>
    <col min="12850" max="12850" width="23.5546875" style="328" bestFit="1" customWidth="1"/>
    <col min="12851" max="12851" width="22.109375" style="328" bestFit="1" customWidth="1"/>
    <col min="12852" max="12852" width="21" style="328" bestFit="1" customWidth="1"/>
    <col min="12853" max="12853" width="15.6640625" style="328" bestFit="1" customWidth="1"/>
    <col min="12854" max="12854" width="10.44140625" style="328" bestFit="1" customWidth="1"/>
    <col min="12855" max="12855" width="13.6640625" style="328" bestFit="1" customWidth="1"/>
    <col min="12856" max="12856" width="18" style="328" bestFit="1" customWidth="1"/>
    <col min="12857" max="12857" width="19.6640625" style="328" bestFit="1" customWidth="1"/>
    <col min="12858" max="12858" width="13.88671875" style="328"/>
    <col min="12859" max="12859" width="15.6640625" style="328" bestFit="1" customWidth="1"/>
    <col min="12860" max="12860" width="28.5546875" style="328" bestFit="1" customWidth="1"/>
    <col min="12861" max="12861" width="20.33203125" style="328" bestFit="1" customWidth="1"/>
    <col min="12862" max="12862" width="16" style="328" bestFit="1" customWidth="1"/>
    <col min="12863" max="12863" width="13.6640625" style="328" bestFit="1" customWidth="1"/>
    <col min="12864" max="12864" width="28.109375" style="328" bestFit="1" customWidth="1"/>
    <col min="12865" max="12865" width="15.88671875" style="328" bestFit="1" customWidth="1"/>
    <col min="12866" max="12866" width="26.33203125" style="328" bestFit="1" customWidth="1"/>
    <col min="12867" max="12867" width="13.109375" style="328" bestFit="1" customWidth="1"/>
    <col min="12868" max="12868" width="15" style="328" bestFit="1" customWidth="1"/>
    <col min="12869" max="12869" width="9" style="328" bestFit="1" customWidth="1"/>
    <col min="12870" max="12870" width="18" style="328" bestFit="1" customWidth="1"/>
    <col min="12871" max="12871" width="14.33203125" style="328" bestFit="1" customWidth="1"/>
    <col min="12872" max="12872" width="15.6640625" style="328" bestFit="1" customWidth="1"/>
    <col min="12873" max="12873" width="18.6640625" style="328" bestFit="1" customWidth="1"/>
    <col min="12874" max="12874" width="16.109375" style="328" bestFit="1" customWidth="1"/>
    <col min="12875" max="12875" width="23.5546875" style="328" bestFit="1" customWidth="1"/>
    <col min="12876" max="12876" width="23.88671875" style="328" bestFit="1" customWidth="1"/>
    <col min="12877" max="12877" width="22.88671875" style="328" bestFit="1" customWidth="1"/>
    <col min="12878" max="12878" width="11.6640625" style="328" bestFit="1" customWidth="1"/>
    <col min="12879" max="12879" width="11.88671875" style="328" bestFit="1" customWidth="1"/>
    <col min="12880" max="12880" width="15.109375" style="328" bestFit="1" customWidth="1"/>
    <col min="12881" max="12881" width="15.33203125" style="328" bestFit="1" customWidth="1"/>
    <col min="12882" max="12882" width="19.5546875" style="328" bestFit="1" customWidth="1"/>
    <col min="12883" max="12883" width="21.5546875" style="328" bestFit="1" customWidth="1"/>
    <col min="12884" max="12884" width="18.88671875" style="328" bestFit="1" customWidth="1"/>
    <col min="12885" max="12885" width="8.6640625" style="328" bestFit="1" customWidth="1"/>
    <col min="12886" max="12886" width="8.88671875" style="328" bestFit="1" customWidth="1"/>
    <col min="12887" max="12887" width="13.109375" style="328" bestFit="1" customWidth="1"/>
    <col min="12888" max="12888" width="9.5546875" style="328" bestFit="1" customWidth="1"/>
    <col min="12889" max="12889" width="9.6640625" style="328" bestFit="1" customWidth="1"/>
    <col min="12890" max="12890" width="14" style="328" bestFit="1" customWidth="1"/>
    <col min="12891" max="12891" width="17" style="328" bestFit="1" customWidth="1"/>
    <col min="12892" max="12892" width="17.33203125" style="328" bestFit="1" customWidth="1"/>
    <col min="12893" max="12893" width="21.5546875" style="328" bestFit="1" customWidth="1"/>
    <col min="12894" max="12894" width="17.6640625" style="328" bestFit="1" customWidth="1"/>
    <col min="12895" max="12895" width="14.5546875" style="328" bestFit="1" customWidth="1"/>
    <col min="12896" max="12896" width="15.6640625" style="328" bestFit="1" customWidth="1"/>
    <col min="12897" max="12897" width="19.109375" style="328" bestFit="1" customWidth="1"/>
    <col min="12898" max="12898" width="12.44140625" style="328" bestFit="1" customWidth="1"/>
    <col min="12899" max="12900" width="14.88671875" style="328" bestFit="1" customWidth="1"/>
    <col min="12901" max="12901" width="14.44140625" style="328" bestFit="1" customWidth="1"/>
    <col min="12902" max="12902" width="23.109375" style="328" bestFit="1" customWidth="1"/>
    <col min="12903" max="12903" width="26" style="328" bestFit="1" customWidth="1"/>
    <col min="12904" max="12904" width="19.44140625" style="328" bestFit="1" customWidth="1"/>
    <col min="12905" max="12905" width="21.5546875" style="328" bestFit="1" customWidth="1"/>
    <col min="12906" max="12906" width="25.88671875" style="328" bestFit="1" customWidth="1"/>
    <col min="12907" max="12907" width="18.5546875" style="328" bestFit="1" customWidth="1"/>
    <col min="12908" max="12908" width="16.33203125" style="328" bestFit="1" customWidth="1"/>
    <col min="12909" max="12909" width="15.44140625" style="328" bestFit="1" customWidth="1"/>
    <col min="12910" max="12910" width="17.33203125" style="328" bestFit="1" customWidth="1"/>
    <col min="12911" max="12911" width="17.44140625" style="328" bestFit="1" customWidth="1"/>
    <col min="12912" max="12912" width="21.6640625" style="328" bestFit="1" customWidth="1"/>
    <col min="12913" max="12913" width="17.33203125" style="328" bestFit="1" customWidth="1"/>
    <col min="12914" max="12914" width="17.44140625" style="328" bestFit="1" customWidth="1"/>
    <col min="12915" max="12915" width="21.6640625" style="328" bestFit="1" customWidth="1"/>
    <col min="12916" max="12916" width="13.44140625" style="328" bestFit="1" customWidth="1"/>
    <col min="12917" max="13014" width="12" style="328" customWidth="1"/>
    <col min="13015" max="13015" width="17.109375" style="328" customWidth="1"/>
    <col min="13016" max="13056" width="13.88671875" style="328"/>
    <col min="13057" max="13057" width="2.5546875" style="328" customWidth="1"/>
    <col min="13058" max="13058" width="0" style="328" hidden="1" customWidth="1"/>
    <col min="13059" max="13059" width="64" style="328" customWidth="1"/>
    <col min="13060" max="13060" width="32.109375" style="328" customWidth="1"/>
    <col min="13061" max="13061" width="23.6640625" style="328" customWidth="1"/>
    <col min="13062" max="13067" width="19.5546875" style="328" customWidth="1"/>
    <col min="13068" max="13068" width="7.44140625" style="328" bestFit="1" customWidth="1"/>
    <col min="13069" max="13069" width="6.6640625" style="328" bestFit="1" customWidth="1"/>
    <col min="13070" max="13070" width="9.88671875" style="328" bestFit="1" customWidth="1"/>
    <col min="13071" max="13071" width="21.109375" style="328" bestFit="1" customWidth="1"/>
    <col min="13072" max="13072" width="16.44140625" style="328" bestFit="1" customWidth="1"/>
    <col min="13073" max="13073" width="7.33203125" style="328" bestFit="1" customWidth="1"/>
    <col min="13074" max="13074" width="9.33203125" style="328" bestFit="1" customWidth="1"/>
    <col min="13075" max="13075" width="17.88671875" style="328" bestFit="1" customWidth="1"/>
    <col min="13076" max="13076" width="6.6640625" style="328" bestFit="1" customWidth="1"/>
    <col min="13077" max="13077" width="19.109375" style="328" bestFit="1" customWidth="1"/>
    <col min="13078" max="13078" width="25.109375" style="328" bestFit="1" customWidth="1"/>
    <col min="13079" max="13079" width="21.44140625" style="328" bestFit="1" customWidth="1"/>
    <col min="13080" max="13080" width="19.6640625" style="328" bestFit="1" customWidth="1"/>
    <col min="13081" max="13081" width="14" style="328" bestFit="1" customWidth="1"/>
    <col min="13082" max="13082" width="13.109375" style="328" bestFit="1" customWidth="1"/>
    <col min="13083" max="13083" width="9.33203125" style="328" bestFit="1" customWidth="1"/>
    <col min="13084" max="13084" width="13.109375" style="328" bestFit="1" customWidth="1"/>
    <col min="13085" max="13085" width="7.44140625" style="328" bestFit="1" customWidth="1"/>
    <col min="13086" max="13086" width="19.44140625" style="328" bestFit="1" customWidth="1"/>
    <col min="13087" max="13087" width="20.88671875" style="328" bestFit="1" customWidth="1"/>
    <col min="13088" max="13088" width="19" style="328" bestFit="1" customWidth="1"/>
    <col min="13089" max="13089" width="25.88671875" style="328" bestFit="1" customWidth="1"/>
    <col min="13090" max="13090" width="14.5546875" style="328" bestFit="1" customWidth="1"/>
    <col min="13091" max="13091" width="14.44140625" style="328" bestFit="1" customWidth="1"/>
    <col min="13092" max="13092" width="27.33203125" style="328" bestFit="1" customWidth="1"/>
    <col min="13093" max="13093" width="11.5546875" style="328" bestFit="1" customWidth="1"/>
    <col min="13094" max="13094" width="6.33203125" style="328" bestFit="1" customWidth="1"/>
    <col min="13095" max="13095" width="7" style="328" bestFit="1" customWidth="1"/>
    <col min="13096" max="13096" width="23.88671875" style="328" bestFit="1" customWidth="1"/>
    <col min="13097" max="13097" width="12.88671875" style="328" bestFit="1" customWidth="1"/>
    <col min="13098" max="13098" width="11.33203125" style="328" bestFit="1" customWidth="1"/>
    <col min="13099" max="13099" width="15.33203125" style="328" bestFit="1" customWidth="1"/>
    <col min="13100" max="13100" width="21.109375" style="328" bestFit="1" customWidth="1"/>
    <col min="13101" max="13101" width="23.88671875" style="328" bestFit="1" customWidth="1"/>
    <col min="13102" max="13102" width="14.44140625" style="328" bestFit="1" customWidth="1"/>
    <col min="13103" max="13103" width="11.109375" style="328" bestFit="1" customWidth="1"/>
    <col min="13104" max="13104" width="15" style="328" bestFit="1" customWidth="1"/>
    <col min="13105" max="13105" width="11.6640625" style="328" bestFit="1" customWidth="1"/>
    <col min="13106" max="13106" width="23.5546875" style="328" bestFit="1" customWidth="1"/>
    <col min="13107" max="13107" width="22.109375" style="328" bestFit="1" customWidth="1"/>
    <col min="13108" max="13108" width="21" style="328" bestFit="1" customWidth="1"/>
    <col min="13109" max="13109" width="15.6640625" style="328" bestFit="1" customWidth="1"/>
    <col min="13110" max="13110" width="10.44140625" style="328" bestFit="1" customWidth="1"/>
    <col min="13111" max="13111" width="13.6640625" style="328" bestFit="1" customWidth="1"/>
    <col min="13112" max="13112" width="18" style="328" bestFit="1" customWidth="1"/>
    <col min="13113" max="13113" width="19.6640625" style="328" bestFit="1" customWidth="1"/>
    <col min="13114" max="13114" width="13.88671875" style="328"/>
    <col min="13115" max="13115" width="15.6640625" style="328" bestFit="1" customWidth="1"/>
    <col min="13116" max="13116" width="28.5546875" style="328" bestFit="1" customWidth="1"/>
    <col min="13117" max="13117" width="20.33203125" style="328" bestFit="1" customWidth="1"/>
    <col min="13118" max="13118" width="16" style="328" bestFit="1" customWidth="1"/>
    <col min="13119" max="13119" width="13.6640625" style="328" bestFit="1" customWidth="1"/>
    <col min="13120" max="13120" width="28.109375" style="328" bestFit="1" customWidth="1"/>
    <col min="13121" max="13121" width="15.88671875" style="328" bestFit="1" customWidth="1"/>
    <col min="13122" max="13122" width="26.33203125" style="328" bestFit="1" customWidth="1"/>
    <col min="13123" max="13123" width="13.109375" style="328" bestFit="1" customWidth="1"/>
    <col min="13124" max="13124" width="15" style="328" bestFit="1" customWidth="1"/>
    <col min="13125" max="13125" width="9" style="328" bestFit="1" customWidth="1"/>
    <col min="13126" max="13126" width="18" style="328" bestFit="1" customWidth="1"/>
    <col min="13127" max="13127" width="14.33203125" style="328" bestFit="1" customWidth="1"/>
    <col min="13128" max="13128" width="15.6640625" style="328" bestFit="1" customWidth="1"/>
    <col min="13129" max="13129" width="18.6640625" style="328" bestFit="1" customWidth="1"/>
    <col min="13130" max="13130" width="16.109375" style="328" bestFit="1" customWidth="1"/>
    <col min="13131" max="13131" width="23.5546875" style="328" bestFit="1" customWidth="1"/>
    <col min="13132" max="13132" width="23.88671875" style="328" bestFit="1" customWidth="1"/>
    <col min="13133" max="13133" width="22.88671875" style="328" bestFit="1" customWidth="1"/>
    <col min="13134" max="13134" width="11.6640625" style="328" bestFit="1" customWidth="1"/>
    <col min="13135" max="13135" width="11.88671875" style="328" bestFit="1" customWidth="1"/>
    <col min="13136" max="13136" width="15.109375" style="328" bestFit="1" customWidth="1"/>
    <col min="13137" max="13137" width="15.33203125" style="328" bestFit="1" customWidth="1"/>
    <col min="13138" max="13138" width="19.5546875" style="328" bestFit="1" customWidth="1"/>
    <col min="13139" max="13139" width="21.5546875" style="328" bestFit="1" customWidth="1"/>
    <col min="13140" max="13140" width="18.88671875" style="328" bestFit="1" customWidth="1"/>
    <col min="13141" max="13141" width="8.6640625" style="328" bestFit="1" customWidth="1"/>
    <col min="13142" max="13142" width="8.88671875" style="328" bestFit="1" customWidth="1"/>
    <col min="13143" max="13143" width="13.109375" style="328" bestFit="1" customWidth="1"/>
    <col min="13144" max="13144" width="9.5546875" style="328" bestFit="1" customWidth="1"/>
    <col min="13145" max="13145" width="9.6640625" style="328" bestFit="1" customWidth="1"/>
    <col min="13146" max="13146" width="14" style="328" bestFit="1" customWidth="1"/>
    <col min="13147" max="13147" width="17" style="328" bestFit="1" customWidth="1"/>
    <col min="13148" max="13148" width="17.33203125" style="328" bestFit="1" customWidth="1"/>
    <col min="13149" max="13149" width="21.5546875" style="328" bestFit="1" customWidth="1"/>
    <col min="13150" max="13150" width="17.6640625" style="328" bestFit="1" customWidth="1"/>
    <col min="13151" max="13151" width="14.5546875" style="328" bestFit="1" customWidth="1"/>
    <col min="13152" max="13152" width="15.6640625" style="328" bestFit="1" customWidth="1"/>
    <col min="13153" max="13153" width="19.109375" style="328" bestFit="1" customWidth="1"/>
    <col min="13154" max="13154" width="12.44140625" style="328" bestFit="1" customWidth="1"/>
    <col min="13155" max="13156" width="14.88671875" style="328" bestFit="1" customWidth="1"/>
    <col min="13157" max="13157" width="14.44140625" style="328" bestFit="1" customWidth="1"/>
    <col min="13158" max="13158" width="23.109375" style="328" bestFit="1" customWidth="1"/>
    <col min="13159" max="13159" width="26" style="328" bestFit="1" customWidth="1"/>
    <col min="13160" max="13160" width="19.44140625" style="328" bestFit="1" customWidth="1"/>
    <col min="13161" max="13161" width="21.5546875" style="328" bestFit="1" customWidth="1"/>
    <col min="13162" max="13162" width="25.88671875" style="328" bestFit="1" customWidth="1"/>
    <col min="13163" max="13163" width="18.5546875" style="328" bestFit="1" customWidth="1"/>
    <col min="13164" max="13164" width="16.33203125" style="328" bestFit="1" customWidth="1"/>
    <col min="13165" max="13165" width="15.44140625" style="328" bestFit="1" customWidth="1"/>
    <col min="13166" max="13166" width="17.33203125" style="328" bestFit="1" customWidth="1"/>
    <col min="13167" max="13167" width="17.44140625" style="328" bestFit="1" customWidth="1"/>
    <col min="13168" max="13168" width="21.6640625" style="328" bestFit="1" customWidth="1"/>
    <col min="13169" max="13169" width="17.33203125" style="328" bestFit="1" customWidth="1"/>
    <col min="13170" max="13170" width="17.44140625" style="328" bestFit="1" customWidth="1"/>
    <col min="13171" max="13171" width="21.6640625" style="328" bestFit="1" customWidth="1"/>
    <col min="13172" max="13172" width="13.44140625" style="328" bestFit="1" customWidth="1"/>
    <col min="13173" max="13270" width="12" style="328" customWidth="1"/>
    <col min="13271" max="13271" width="17.109375" style="328" customWidth="1"/>
    <col min="13272" max="13312" width="13.88671875" style="328"/>
    <col min="13313" max="13313" width="2.5546875" style="328" customWidth="1"/>
    <col min="13314" max="13314" width="0" style="328" hidden="1" customWidth="1"/>
    <col min="13315" max="13315" width="64" style="328" customWidth="1"/>
    <col min="13316" max="13316" width="32.109375" style="328" customWidth="1"/>
    <col min="13317" max="13317" width="23.6640625" style="328" customWidth="1"/>
    <col min="13318" max="13323" width="19.5546875" style="328" customWidth="1"/>
    <col min="13324" max="13324" width="7.44140625" style="328" bestFit="1" customWidth="1"/>
    <col min="13325" max="13325" width="6.6640625" style="328" bestFit="1" customWidth="1"/>
    <col min="13326" max="13326" width="9.88671875" style="328" bestFit="1" customWidth="1"/>
    <col min="13327" max="13327" width="21.109375" style="328" bestFit="1" customWidth="1"/>
    <col min="13328" max="13328" width="16.44140625" style="328" bestFit="1" customWidth="1"/>
    <col min="13329" max="13329" width="7.33203125" style="328" bestFit="1" customWidth="1"/>
    <col min="13330" max="13330" width="9.33203125" style="328" bestFit="1" customWidth="1"/>
    <col min="13331" max="13331" width="17.88671875" style="328" bestFit="1" customWidth="1"/>
    <col min="13332" max="13332" width="6.6640625" style="328" bestFit="1" customWidth="1"/>
    <col min="13333" max="13333" width="19.109375" style="328" bestFit="1" customWidth="1"/>
    <col min="13334" max="13334" width="25.109375" style="328" bestFit="1" customWidth="1"/>
    <col min="13335" max="13335" width="21.44140625" style="328" bestFit="1" customWidth="1"/>
    <col min="13336" max="13336" width="19.6640625" style="328" bestFit="1" customWidth="1"/>
    <col min="13337" max="13337" width="14" style="328" bestFit="1" customWidth="1"/>
    <col min="13338" max="13338" width="13.109375" style="328" bestFit="1" customWidth="1"/>
    <col min="13339" max="13339" width="9.33203125" style="328" bestFit="1" customWidth="1"/>
    <col min="13340" max="13340" width="13.109375" style="328" bestFit="1" customWidth="1"/>
    <col min="13341" max="13341" width="7.44140625" style="328" bestFit="1" customWidth="1"/>
    <col min="13342" max="13342" width="19.44140625" style="328" bestFit="1" customWidth="1"/>
    <col min="13343" max="13343" width="20.88671875" style="328" bestFit="1" customWidth="1"/>
    <col min="13344" max="13344" width="19" style="328" bestFit="1" customWidth="1"/>
    <col min="13345" max="13345" width="25.88671875" style="328" bestFit="1" customWidth="1"/>
    <col min="13346" max="13346" width="14.5546875" style="328" bestFit="1" customWidth="1"/>
    <col min="13347" max="13347" width="14.44140625" style="328" bestFit="1" customWidth="1"/>
    <col min="13348" max="13348" width="27.33203125" style="328" bestFit="1" customWidth="1"/>
    <col min="13349" max="13349" width="11.5546875" style="328" bestFit="1" customWidth="1"/>
    <col min="13350" max="13350" width="6.33203125" style="328" bestFit="1" customWidth="1"/>
    <col min="13351" max="13351" width="7" style="328" bestFit="1" customWidth="1"/>
    <col min="13352" max="13352" width="23.88671875" style="328" bestFit="1" customWidth="1"/>
    <col min="13353" max="13353" width="12.88671875" style="328" bestFit="1" customWidth="1"/>
    <col min="13354" max="13354" width="11.33203125" style="328" bestFit="1" customWidth="1"/>
    <col min="13355" max="13355" width="15.33203125" style="328" bestFit="1" customWidth="1"/>
    <col min="13356" max="13356" width="21.109375" style="328" bestFit="1" customWidth="1"/>
    <col min="13357" max="13357" width="23.88671875" style="328" bestFit="1" customWidth="1"/>
    <col min="13358" max="13358" width="14.44140625" style="328" bestFit="1" customWidth="1"/>
    <col min="13359" max="13359" width="11.109375" style="328" bestFit="1" customWidth="1"/>
    <col min="13360" max="13360" width="15" style="328" bestFit="1" customWidth="1"/>
    <col min="13361" max="13361" width="11.6640625" style="328" bestFit="1" customWidth="1"/>
    <col min="13362" max="13362" width="23.5546875" style="328" bestFit="1" customWidth="1"/>
    <col min="13363" max="13363" width="22.109375" style="328" bestFit="1" customWidth="1"/>
    <col min="13364" max="13364" width="21" style="328" bestFit="1" customWidth="1"/>
    <col min="13365" max="13365" width="15.6640625" style="328" bestFit="1" customWidth="1"/>
    <col min="13366" max="13366" width="10.44140625" style="328" bestFit="1" customWidth="1"/>
    <col min="13367" max="13367" width="13.6640625" style="328" bestFit="1" customWidth="1"/>
    <col min="13368" max="13368" width="18" style="328" bestFit="1" customWidth="1"/>
    <col min="13369" max="13369" width="19.6640625" style="328" bestFit="1" customWidth="1"/>
    <col min="13370" max="13370" width="13.88671875" style="328"/>
    <col min="13371" max="13371" width="15.6640625" style="328" bestFit="1" customWidth="1"/>
    <col min="13372" max="13372" width="28.5546875" style="328" bestFit="1" customWidth="1"/>
    <col min="13373" max="13373" width="20.33203125" style="328" bestFit="1" customWidth="1"/>
    <col min="13374" max="13374" width="16" style="328" bestFit="1" customWidth="1"/>
    <col min="13375" max="13375" width="13.6640625" style="328" bestFit="1" customWidth="1"/>
    <col min="13376" max="13376" width="28.109375" style="328" bestFit="1" customWidth="1"/>
    <col min="13377" max="13377" width="15.88671875" style="328" bestFit="1" customWidth="1"/>
    <col min="13378" max="13378" width="26.33203125" style="328" bestFit="1" customWidth="1"/>
    <col min="13379" max="13379" width="13.109375" style="328" bestFit="1" customWidth="1"/>
    <col min="13380" max="13380" width="15" style="328" bestFit="1" customWidth="1"/>
    <col min="13381" max="13381" width="9" style="328" bestFit="1" customWidth="1"/>
    <col min="13382" max="13382" width="18" style="328" bestFit="1" customWidth="1"/>
    <col min="13383" max="13383" width="14.33203125" style="328" bestFit="1" customWidth="1"/>
    <col min="13384" max="13384" width="15.6640625" style="328" bestFit="1" customWidth="1"/>
    <col min="13385" max="13385" width="18.6640625" style="328" bestFit="1" customWidth="1"/>
    <col min="13386" max="13386" width="16.109375" style="328" bestFit="1" customWidth="1"/>
    <col min="13387" max="13387" width="23.5546875" style="328" bestFit="1" customWidth="1"/>
    <col min="13388" max="13388" width="23.88671875" style="328" bestFit="1" customWidth="1"/>
    <col min="13389" max="13389" width="22.88671875" style="328" bestFit="1" customWidth="1"/>
    <col min="13390" max="13390" width="11.6640625" style="328" bestFit="1" customWidth="1"/>
    <col min="13391" max="13391" width="11.88671875" style="328" bestFit="1" customWidth="1"/>
    <col min="13392" max="13392" width="15.109375" style="328" bestFit="1" customWidth="1"/>
    <col min="13393" max="13393" width="15.33203125" style="328" bestFit="1" customWidth="1"/>
    <col min="13394" max="13394" width="19.5546875" style="328" bestFit="1" customWidth="1"/>
    <col min="13395" max="13395" width="21.5546875" style="328" bestFit="1" customWidth="1"/>
    <col min="13396" max="13396" width="18.88671875" style="328" bestFit="1" customWidth="1"/>
    <col min="13397" max="13397" width="8.6640625" style="328" bestFit="1" customWidth="1"/>
    <col min="13398" max="13398" width="8.88671875" style="328" bestFit="1" customWidth="1"/>
    <col min="13399" max="13399" width="13.109375" style="328" bestFit="1" customWidth="1"/>
    <col min="13400" max="13400" width="9.5546875" style="328" bestFit="1" customWidth="1"/>
    <col min="13401" max="13401" width="9.6640625" style="328" bestFit="1" customWidth="1"/>
    <col min="13402" max="13402" width="14" style="328" bestFit="1" customWidth="1"/>
    <col min="13403" max="13403" width="17" style="328" bestFit="1" customWidth="1"/>
    <col min="13404" max="13404" width="17.33203125" style="328" bestFit="1" customWidth="1"/>
    <col min="13405" max="13405" width="21.5546875" style="328" bestFit="1" customWidth="1"/>
    <col min="13406" max="13406" width="17.6640625" style="328" bestFit="1" customWidth="1"/>
    <col min="13407" max="13407" width="14.5546875" style="328" bestFit="1" customWidth="1"/>
    <col min="13408" max="13408" width="15.6640625" style="328" bestFit="1" customWidth="1"/>
    <col min="13409" max="13409" width="19.109375" style="328" bestFit="1" customWidth="1"/>
    <col min="13410" max="13410" width="12.44140625" style="328" bestFit="1" customWidth="1"/>
    <col min="13411" max="13412" width="14.88671875" style="328" bestFit="1" customWidth="1"/>
    <col min="13413" max="13413" width="14.44140625" style="328" bestFit="1" customWidth="1"/>
    <col min="13414" max="13414" width="23.109375" style="328" bestFit="1" customWidth="1"/>
    <col min="13415" max="13415" width="26" style="328" bestFit="1" customWidth="1"/>
    <col min="13416" max="13416" width="19.44140625" style="328" bestFit="1" customWidth="1"/>
    <col min="13417" max="13417" width="21.5546875" style="328" bestFit="1" customWidth="1"/>
    <col min="13418" max="13418" width="25.88671875" style="328" bestFit="1" customWidth="1"/>
    <col min="13419" max="13419" width="18.5546875" style="328" bestFit="1" customWidth="1"/>
    <col min="13420" max="13420" width="16.33203125" style="328" bestFit="1" customWidth="1"/>
    <col min="13421" max="13421" width="15.44140625" style="328" bestFit="1" customWidth="1"/>
    <col min="13422" max="13422" width="17.33203125" style="328" bestFit="1" customWidth="1"/>
    <col min="13423" max="13423" width="17.44140625" style="328" bestFit="1" customWidth="1"/>
    <col min="13424" max="13424" width="21.6640625" style="328" bestFit="1" customWidth="1"/>
    <col min="13425" max="13425" width="17.33203125" style="328" bestFit="1" customWidth="1"/>
    <col min="13426" max="13426" width="17.44140625" style="328" bestFit="1" customWidth="1"/>
    <col min="13427" max="13427" width="21.6640625" style="328" bestFit="1" customWidth="1"/>
    <col min="13428" max="13428" width="13.44140625" style="328" bestFit="1" customWidth="1"/>
    <col min="13429" max="13526" width="12" style="328" customWidth="1"/>
    <col min="13527" max="13527" width="17.109375" style="328" customWidth="1"/>
    <col min="13528" max="13568" width="13.88671875" style="328"/>
    <col min="13569" max="13569" width="2.5546875" style="328" customWidth="1"/>
    <col min="13570" max="13570" width="0" style="328" hidden="1" customWidth="1"/>
    <col min="13571" max="13571" width="64" style="328" customWidth="1"/>
    <col min="13572" max="13572" width="32.109375" style="328" customWidth="1"/>
    <col min="13573" max="13573" width="23.6640625" style="328" customWidth="1"/>
    <col min="13574" max="13579" width="19.5546875" style="328" customWidth="1"/>
    <col min="13580" max="13580" width="7.44140625" style="328" bestFit="1" customWidth="1"/>
    <col min="13581" max="13581" width="6.6640625" style="328" bestFit="1" customWidth="1"/>
    <col min="13582" max="13582" width="9.88671875" style="328" bestFit="1" customWidth="1"/>
    <col min="13583" max="13583" width="21.109375" style="328" bestFit="1" customWidth="1"/>
    <col min="13584" max="13584" width="16.44140625" style="328" bestFit="1" customWidth="1"/>
    <col min="13585" max="13585" width="7.33203125" style="328" bestFit="1" customWidth="1"/>
    <col min="13586" max="13586" width="9.33203125" style="328" bestFit="1" customWidth="1"/>
    <col min="13587" max="13587" width="17.88671875" style="328" bestFit="1" customWidth="1"/>
    <col min="13588" max="13588" width="6.6640625" style="328" bestFit="1" customWidth="1"/>
    <col min="13589" max="13589" width="19.109375" style="328" bestFit="1" customWidth="1"/>
    <col min="13590" max="13590" width="25.109375" style="328" bestFit="1" customWidth="1"/>
    <col min="13591" max="13591" width="21.44140625" style="328" bestFit="1" customWidth="1"/>
    <col min="13592" max="13592" width="19.6640625" style="328" bestFit="1" customWidth="1"/>
    <col min="13593" max="13593" width="14" style="328" bestFit="1" customWidth="1"/>
    <col min="13594" max="13594" width="13.109375" style="328" bestFit="1" customWidth="1"/>
    <col min="13595" max="13595" width="9.33203125" style="328" bestFit="1" customWidth="1"/>
    <col min="13596" max="13596" width="13.109375" style="328" bestFit="1" customWidth="1"/>
    <col min="13597" max="13597" width="7.44140625" style="328" bestFit="1" customWidth="1"/>
    <col min="13598" max="13598" width="19.44140625" style="328" bestFit="1" customWidth="1"/>
    <col min="13599" max="13599" width="20.88671875" style="328" bestFit="1" customWidth="1"/>
    <col min="13600" max="13600" width="19" style="328" bestFit="1" customWidth="1"/>
    <col min="13601" max="13601" width="25.88671875" style="328" bestFit="1" customWidth="1"/>
    <col min="13602" max="13602" width="14.5546875" style="328" bestFit="1" customWidth="1"/>
    <col min="13603" max="13603" width="14.44140625" style="328" bestFit="1" customWidth="1"/>
    <col min="13604" max="13604" width="27.33203125" style="328" bestFit="1" customWidth="1"/>
    <col min="13605" max="13605" width="11.5546875" style="328" bestFit="1" customWidth="1"/>
    <col min="13606" max="13606" width="6.33203125" style="328" bestFit="1" customWidth="1"/>
    <col min="13607" max="13607" width="7" style="328" bestFit="1" customWidth="1"/>
    <col min="13608" max="13608" width="23.88671875" style="328" bestFit="1" customWidth="1"/>
    <col min="13609" max="13609" width="12.88671875" style="328" bestFit="1" customWidth="1"/>
    <col min="13610" max="13610" width="11.33203125" style="328" bestFit="1" customWidth="1"/>
    <col min="13611" max="13611" width="15.33203125" style="328" bestFit="1" customWidth="1"/>
    <col min="13612" max="13612" width="21.109375" style="328" bestFit="1" customWidth="1"/>
    <col min="13613" max="13613" width="23.88671875" style="328" bestFit="1" customWidth="1"/>
    <col min="13614" max="13614" width="14.44140625" style="328" bestFit="1" customWidth="1"/>
    <col min="13615" max="13615" width="11.109375" style="328" bestFit="1" customWidth="1"/>
    <col min="13616" max="13616" width="15" style="328" bestFit="1" customWidth="1"/>
    <col min="13617" max="13617" width="11.6640625" style="328" bestFit="1" customWidth="1"/>
    <col min="13618" max="13618" width="23.5546875" style="328" bestFit="1" customWidth="1"/>
    <col min="13619" max="13619" width="22.109375" style="328" bestFit="1" customWidth="1"/>
    <col min="13620" max="13620" width="21" style="328" bestFit="1" customWidth="1"/>
    <col min="13621" max="13621" width="15.6640625" style="328" bestFit="1" customWidth="1"/>
    <col min="13622" max="13622" width="10.44140625" style="328" bestFit="1" customWidth="1"/>
    <col min="13623" max="13623" width="13.6640625" style="328" bestFit="1" customWidth="1"/>
    <col min="13624" max="13624" width="18" style="328" bestFit="1" customWidth="1"/>
    <col min="13625" max="13625" width="19.6640625" style="328" bestFit="1" customWidth="1"/>
    <col min="13626" max="13626" width="13.88671875" style="328"/>
    <col min="13627" max="13627" width="15.6640625" style="328" bestFit="1" customWidth="1"/>
    <col min="13628" max="13628" width="28.5546875" style="328" bestFit="1" customWidth="1"/>
    <col min="13629" max="13629" width="20.33203125" style="328" bestFit="1" customWidth="1"/>
    <col min="13630" max="13630" width="16" style="328" bestFit="1" customWidth="1"/>
    <col min="13631" max="13631" width="13.6640625" style="328" bestFit="1" customWidth="1"/>
    <col min="13632" max="13632" width="28.109375" style="328" bestFit="1" customWidth="1"/>
    <col min="13633" max="13633" width="15.88671875" style="328" bestFit="1" customWidth="1"/>
    <col min="13634" max="13634" width="26.33203125" style="328" bestFit="1" customWidth="1"/>
    <col min="13635" max="13635" width="13.109375" style="328" bestFit="1" customWidth="1"/>
    <col min="13636" max="13636" width="15" style="328" bestFit="1" customWidth="1"/>
    <col min="13637" max="13637" width="9" style="328" bestFit="1" customWidth="1"/>
    <col min="13638" max="13638" width="18" style="328" bestFit="1" customWidth="1"/>
    <col min="13639" max="13639" width="14.33203125" style="328" bestFit="1" customWidth="1"/>
    <col min="13640" max="13640" width="15.6640625" style="328" bestFit="1" customWidth="1"/>
    <col min="13641" max="13641" width="18.6640625" style="328" bestFit="1" customWidth="1"/>
    <col min="13642" max="13642" width="16.109375" style="328" bestFit="1" customWidth="1"/>
    <col min="13643" max="13643" width="23.5546875" style="328" bestFit="1" customWidth="1"/>
    <col min="13644" max="13644" width="23.88671875" style="328" bestFit="1" customWidth="1"/>
    <col min="13645" max="13645" width="22.88671875" style="328" bestFit="1" customWidth="1"/>
    <col min="13646" max="13646" width="11.6640625" style="328" bestFit="1" customWidth="1"/>
    <col min="13647" max="13647" width="11.88671875" style="328" bestFit="1" customWidth="1"/>
    <col min="13648" max="13648" width="15.109375" style="328" bestFit="1" customWidth="1"/>
    <col min="13649" max="13649" width="15.33203125" style="328" bestFit="1" customWidth="1"/>
    <col min="13650" max="13650" width="19.5546875" style="328" bestFit="1" customWidth="1"/>
    <col min="13651" max="13651" width="21.5546875" style="328" bestFit="1" customWidth="1"/>
    <col min="13652" max="13652" width="18.88671875" style="328" bestFit="1" customWidth="1"/>
    <col min="13653" max="13653" width="8.6640625" style="328" bestFit="1" customWidth="1"/>
    <col min="13654" max="13654" width="8.88671875" style="328" bestFit="1" customWidth="1"/>
    <col min="13655" max="13655" width="13.109375" style="328" bestFit="1" customWidth="1"/>
    <col min="13656" max="13656" width="9.5546875" style="328" bestFit="1" customWidth="1"/>
    <col min="13657" max="13657" width="9.6640625" style="328" bestFit="1" customWidth="1"/>
    <col min="13658" max="13658" width="14" style="328" bestFit="1" customWidth="1"/>
    <col min="13659" max="13659" width="17" style="328" bestFit="1" customWidth="1"/>
    <col min="13660" max="13660" width="17.33203125" style="328" bestFit="1" customWidth="1"/>
    <col min="13661" max="13661" width="21.5546875" style="328" bestFit="1" customWidth="1"/>
    <col min="13662" max="13662" width="17.6640625" style="328" bestFit="1" customWidth="1"/>
    <col min="13663" max="13663" width="14.5546875" style="328" bestFit="1" customWidth="1"/>
    <col min="13664" max="13664" width="15.6640625" style="328" bestFit="1" customWidth="1"/>
    <col min="13665" max="13665" width="19.109375" style="328" bestFit="1" customWidth="1"/>
    <col min="13666" max="13666" width="12.44140625" style="328" bestFit="1" customWidth="1"/>
    <col min="13667" max="13668" width="14.88671875" style="328" bestFit="1" customWidth="1"/>
    <col min="13669" max="13669" width="14.44140625" style="328" bestFit="1" customWidth="1"/>
    <col min="13670" max="13670" width="23.109375" style="328" bestFit="1" customWidth="1"/>
    <col min="13671" max="13671" width="26" style="328" bestFit="1" customWidth="1"/>
    <col min="13672" max="13672" width="19.44140625" style="328" bestFit="1" customWidth="1"/>
    <col min="13673" max="13673" width="21.5546875" style="328" bestFit="1" customWidth="1"/>
    <col min="13674" max="13674" width="25.88671875" style="328" bestFit="1" customWidth="1"/>
    <col min="13675" max="13675" width="18.5546875" style="328" bestFit="1" customWidth="1"/>
    <col min="13676" max="13676" width="16.33203125" style="328" bestFit="1" customWidth="1"/>
    <col min="13677" max="13677" width="15.44140625" style="328" bestFit="1" customWidth="1"/>
    <col min="13678" max="13678" width="17.33203125" style="328" bestFit="1" customWidth="1"/>
    <col min="13679" max="13679" width="17.44140625" style="328" bestFit="1" customWidth="1"/>
    <col min="13680" max="13680" width="21.6640625" style="328" bestFit="1" customWidth="1"/>
    <col min="13681" max="13681" width="17.33203125" style="328" bestFit="1" customWidth="1"/>
    <col min="13682" max="13682" width="17.44140625" style="328" bestFit="1" customWidth="1"/>
    <col min="13683" max="13683" width="21.6640625" style="328" bestFit="1" customWidth="1"/>
    <col min="13684" max="13684" width="13.44140625" style="328" bestFit="1" customWidth="1"/>
    <col min="13685" max="13782" width="12" style="328" customWidth="1"/>
    <col min="13783" max="13783" width="17.109375" style="328" customWidth="1"/>
    <col min="13784" max="13824" width="13.88671875" style="328"/>
    <col min="13825" max="13825" width="2.5546875" style="328" customWidth="1"/>
    <col min="13826" max="13826" width="0" style="328" hidden="1" customWidth="1"/>
    <col min="13827" max="13827" width="64" style="328" customWidth="1"/>
    <col min="13828" max="13828" width="32.109375" style="328" customWidth="1"/>
    <col min="13829" max="13829" width="23.6640625" style="328" customWidth="1"/>
    <col min="13830" max="13835" width="19.5546875" style="328" customWidth="1"/>
    <col min="13836" max="13836" width="7.44140625" style="328" bestFit="1" customWidth="1"/>
    <col min="13837" max="13837" width="6.6640625" style="328" bestFit="1" customWidth="1"/>
    <col min="13838" max="13838" width="9.88671875" style="328" bestFit="1" customWidth="1"/>
    <col min="13839" max="13839" width="21.109375" style="328" bestFit="1" customWidth="1"/>
    <col min="13840" max="13840" width="16.44140625" style="328" bestFit="1" customWidth="1"/>
    <col min="13841" max="13841" width="7.33203125" style="328" bestFit="1" customWidth="1"/>
    <col min="13842" max="13842" width="9.33203125" style="328" bestFit="1" customWidth="1"/>
    <col min="13843" max="13843" width="17.88671875" style="328" bestFit="1" customWidth="1"/>
    <col min="13844" max="13844" width="6.6640625" style="328" bestFit="1" customWidth="1"/>
    <col min="13845" max="13845" width="19.109375" style="328" bestFit="1" customWidth="1"/>
    <col min="13846" max="13846" width="25.109375" style="328" bestFit="1" customWidth="1"/>
    <col min="13847" max="13847" width="21.44140625" style="328" bestFit="1" customWidth="1"/>
    <col min="13848" max="13848" width="19.6640625" style="328" bestFit="1" customWidth="1"/>
    <col min="13849" max="13849" width="14" style="328" bestFit="1" customWidth="1"/>
    <col min="13850" max="13850" width="13.109375" style="328" bestFit="1" customWidth="1"/>
    <col min="13851" max="13851" width="9.33203125" style="328" bestFit="1" customWidth="1"/>
    <col min="13852" max="13852" width="13.109375" style="328" bestFit="1" customWidth="1"/>
    <col min="13853" max="13853" width="7.44140625" style="328" bestFit="1" customWidth="1"/>
    <col min="13854" max="13854" width="19.44140625" style="328" bestFit="1" customWidth="1"/>
    <col min="13855" max="13855" width="20.88671875" style="328" bestFit="1" customWidth="1"/>
    <col min="13856" max="13856" width="19" style="328" bestFit="1" customWidth="1"/>
    <col min="13857" max="13857" width="25.88671875" style="328" bestFit="1" customWidth="1"/>
    <col min="13858" max="13858" width="14.5546875" style="328" bestFit="1" customWidth="1"/>
    <col min="13859" max="13859" width="14.44140625" style="328" bestFit="1" customWidth="1"/>
    <col min="13860" max="13860" width="27.33203125" style="328" bestFit="1" customWidth="1"/>
    <col min="13861" max="13861" width="11.5546875" style="328" bestFit="1" customWidth="1"/>
    <col min="13862" max="13862" width="6.33203125" style="328" bestFit="1" customWidth="1"/>
    <col min="13863" max="13863" width="7" style="328" bestFit="1" customWidth="1"/>
    <col min="13864" max="13864" width="23.88671875" style="328" bestFit="1" customWidth="1"/>
    <col min="13865" max="13865" width="12.88671875" style="328" bestFit="1" customWidth="1"/>
    <col min="13866" max="13866" width="11.33203125" style="328" bestFit="1" customWidth="1"/>
    <col min="13867" max="13867" width="15.33203125" style="328" bestFit="1" customWidth="1"/>
    <col min="13868" max="13868" width="21.109375" style="328" bestFit="1" customWidth="1"/>
    <col min="13869" max="13869" width="23.88671875" style="328" bestFit="1" customWidth="1"/>
    <col min="13870" max="13870" width="14.44140625" style="328" bestFit="1" customWidth="1"/>
    <col min="13871" max="13871" width="11.109375" style="328" bestFit="1" customWidth="1"/>
    <col min="13872" max="13872" width="15" style="328" bestFit="1" customWidth="1"/>
    <col min="13873" max="13873" width="11.6640625" style="328" bestFit="1" customWidth="1"/>
    <col min="13874" max="13874" width="23.5546875" style="328" bestFit="1" customWidth="1"/>
    <col min="13875" max="13875" width="22.109375" style="328" bestFit="1" customWidth="1"/>
    <col min="13876" max="13876" width="21" style="328" bestFit="1" customWidth="1"/>
    <col min="13877" max="13877" width="15.6640625" style="328" bestFit="1" customWidth="1"/>
    <col min="13878" max="13878" width="10.44140625" style="328" bestFit="1" customWidth="1"/>
    <col min="13879" max="13879" width="13.6640625" style="328" bestFit="1" customWidth="1"/>
    <col min="13880" max="13880" width="18" style="328" bestFit="1" customWidth="1"/>
    <col min="13881" max="13881" width="19.6640625" style="328" bestFit="1" customWidth="1"/>
    <col min="13882" max="13882" width="13.88671875" style="328"/>
    <col min="13883" max="13883" width="15.6640625" style="328" bestFit="1" customWidth="1"/>
    <col min="13884" max="13884" width="28.5546875" style="328" bestFit="1" customWidth="1"/>
    <col min="13885" max="13885" width="20.33203125" style="328" bestFit="1" customWidth="1"/>
    <col min="13886" max="13886" width="16" style="328" bestFit="1" customWidth="1"/>
    <col min="13887" max="13887" width="13.6640625" style="328" bestFit="1" customWidth="1"/>
    <col min="13888" max="13888" width="28.109375" style="328" bestFit="1" customWidth="1"/>
    <col min="13889" max="13889" width="15.88671875" style="328" bestFit="1" customWidth="1"/>
    <col min="13890" max="13890" width="26.33203125" style="328" bestFit="1" customWidth="1"/>
    <col min="13891" max="13891" width="13.109375" style="328" bestFit="1" customWidth="1"/>
    <col min="13892" max="13892" width="15" style="328" bestFit="1" customWidth="1"/>
    <col min="13893" max="13893" width="9" style="328" bestFit="1" customWidth="1"/>
    <col min="13894" max="13894" width="18" style="328" bestFit="1" customWidth="1"/>
    <col min="13895" max="13895" width="14.33203125" style="328" bestFit="1" customWidth="1"/>
    <col min="13896" max="13896" width="15.6640625" style="328" bestFit="1" customWidth="1"/>
    <col min="13897" max="13897" width="18.6640625" style="328" bestFit="1" customWidth="1"/>
    <col min="13898" max="13898" width="16.109375" style="328" bestFit="1" customWidth="1"/>
    <col min="13899" max="13899" width="23.5546875" style="328" bestFit="1" customWidth="1"/>
    <col min="13900" max="13900" width="23.88671875" style="328" bestFit="1" customWidth="1"/>
    <col min="13901" max="13901" width="22.88671875" style="328" bestFit="1" customWidth="1"/>
    <col min="13902" max="13902" width="11.6640625" style="328" bestFit="1" customWidth="1"/>
    <col min="13903" max="13903" width="11.88671875" style="328" bestFit="1" customWidth="1"/>
    <col min="13904" max="13904" width="15.109375" style="328" bestFit="1" customWidth="1"/>
    <col min="13905" max="13905" width="15.33203125" style="328" bestFit="1" customWidth="1"/>
    <col min="13906" max="13906" width="19.5546875" style="328" bestFit="1" customWidth="1"/>
    <col min="13907" max="13907" width="21.5546875" style="328" bestFit="1" customWidth="1"/>
    <col min="13908" max="13908" width="18.88671875" style="328" bestFit="1" customWidth="1"/>
    <col min="13909" max="13909" width="8.6640625" style="328" bestFit="1" customWidth="1"/>
    <col min="13910" max="13910" width="8.88671875" style="328" bestFit="1" customWidth="1"/>
    <col min="13911" max="13911" width="13.109375" style="328" bestFit="1" customWidth="1"/>
    <col min="13912" max="13912" width="9.5546875" style="328" bestFit="1" customWidth="1"/>
    <col min="13913" max="13913" width="9.6640625" style="328" bestFit="1" customWidth="1"/>
    <col min="13914" max="13914" width="14" style="328" bestFit="1" customWidth="1"/>
    <col min="13915" max="13915" width="17" style="328" bestFit="1" customWidth="1"/>
    <col min="13916" max="13916" width="17.33203125" style="328" bestFit="1" customWidth="1"/>
    <col min="13917" max="13917" width="21.5546875" style="328" bestFit="1" customWidth="1"/>
    <col min="13918" max="13918" width="17.6640625" style="328" bestFit="1" customWidth="1"/>
    <col min="13919" max="13919" width="14.5546875" style="328" bestFit="1" customWidth="1"/>
    <col min="13920" max="13920" width="15.6640625" style="328" bestFit="1" customWidth="1"/>
    <col min="13921" max="13921" width="19.109375" style="328" bestFit="1" customWidth="1"/>
    <col min="13922" max="13922" width="12.44140625" style="328" bestFit="1" customWidth="1"/>
    <col min="13923" max="13924" width="14.88671875" style="328" bestFit="1" customWidth="1"/>
    <col min="13925" max="13925" width="14.44140625" style="328" bestFit="1" customWidth="1"/>
    <col min="13926" max="13926" width="23.109375" style="328" bestFit="1" customWidth="1"/>
    <col min="13927" max="13927" width="26" style="328" bestFit="1" customWidth="1"/>
    <col min="13928" max="13928" width="19.44140625" style="328" bestFit="1" customWidth="1"/>
    <col min="13929" max="13929" width="21.5546875" style="328" bestFit="1" customWidth="1"/>
    <col min="13930" max="13930" width="25.88671875" style="328" bestFit="1" customWidth="1"/>
    <col min="13931" max="13931" width="18.5546875" style="328" bestFit="1" customWidth="1"/>
    <col min="13932" max="13932" width="16.33203125" style="328" bestFit="1" customWidth="1"/>
    <col min="13933" max="13933" width="15.44140625" style="328" bestFit="1" customWidth="1"/>
    <col min="13934" max="13934" width="17.33203125" style="328" bestFit="1" customWidth="1"/>
    <col min="13935" max="13935" width="17.44140625" style="328" bestFit="1" customWidth="1"/>
    <col min="13936" max="13936" width="21.6640625" style="328" bestFit="1" customWidth="1"/>
    <col min="13937" max="13937" width="17.33203125" style="328" bestFit="1" customWidth="1"/>
    <col min="13938" max="13938" width="17.44140625" style="328" bestFit="1" customWidth="1"/>
    <col min="13939" max="13939" width="21.6640625" style="328" bestFit="1" customWidth="1"/>
    <col min="13940" max="13940" width="13.44140625" style="328" bestFit="1" customWidth="1"/>
    <col min="13941" max="14038" width="12" style="328" customWidth="1"/>
    <col min="14039" max="14039" width="17.109375" style="328" customWidth="1"/>
    <col min="14040" max="14080" width="13.88671875" style="328"/>
    <col min="14081" max="14081" width="2.5546875" style="328" customWidth="1"/>
    <col min="14082" max="14082" width="0" style="328" hidden="1" customWidth="1"/>
    <col min="14083" max="14083" width="64" style="328" customWidth="1"/>
    <col min="14084" max="14084" width="32.109375" style="328" customWidth="1"/>
    <col min="14085" max="14085" width="23.6640625" style="328" customWidth="1"/>
    <col min="14086" max="14091" width="19.5546875" style="328" customWidth="1"/>
    <col min="14092" max="14092" width="7.44140625" style="328" bestFit="1" customWidth="1"/>
    <col min="14093" max="14093" width="6.6640625" style="328" bestFit="1" customWidth="1"/>
    <col min="14094" max="14094" width="9.88671875" style="328" bestFit="1" customWidth="1"/>
    <col min="14095" max="14095" width="21.109375" style="328" bestFit="1" customWidth="1"/>
    <col min="14096" max="14096" width="16.44140625" style="328" bestFit="1" customWidth="1"/>
    <col min="14097" max="14097" width="7.33203125" style="328" bestFit="1" customWidth="1"/>
    <col min="14098" max="14098" width="9.33203125" style="328" bestFit="1" customWidth="1"/>
    <col min="14099" max="14099" width="17.88671875" style="328" bestFit="1" customWidth="1"/>
    <col min="14100" max="14100" width="6.6640625" style="328" bestFit="1" customWidth="1"/>
    <col min="14101" max="14101" width="19.109375" style="328" bestFit="1" customWidth="1"/>
    <col min="14102" max="14102" width="25.109375" style="328" bestFit="1" customWidth="1"/>
    <col min="14103" max="14103" width="21.44140625" style="328" bestFit="1" customWidth="1"/>
    <col min="14104" max="14104" width="19.6640625" style="328" bestFit="1" customWidth="1"/>
    <col min="14105" max="14105" width="14" style="328" bestFit="1" customWidth="1"/>
    <col min="14106" max="14106" width="13.109375" style="328" bestFit="1" customWidth="1"/>
    <col min="14107" max="14107" width="9.33203125" style="328" bestFit="1" customWidth="1"/>
    <col min="14108" max="14108" width="13.109375" style="328" bestFit="1" customWidth="1"/>
    <col min="14109" max="14109" width="7.44140625" style="328" bestFit="1" customWidth="1"/>
    <col min="14110" max="14110" width="19.44140625" style="328" bestFit="1" customWidth="1"/>
    <col min="14111" max="14111" width="20.88671875" style="328" bestFit="1" customWidth="1"/>
    <col min="14112" max="14112" width="19" style="328" bestFit="1" customWidth="1"/>
    <col min="14113" max="14113" width="25.88671875" style="328" bestFit="1" customWidth="1"/>
    <col min="14114" max="14114" width="14.5546875" style="328" bestFit="1" customWidth="1"/>
    <col min="14115" max="14115" width="14.44140625" style="328" bestFit="1" customWidth="1"/>
    <col min="14116" max="14116" width="27.33203125" style="328" bestFit="1" customWidth="1"/>
    <col min="14117" max="14117" width="11.5546875" style="328" bestFit="1" customWidth="1"/>
    <col min="14118" max="14118" width="6.33203125" style="328" bestFit="1" customWidth="1"/>
    <col min="14119" max="14119" width="7" style="328" bestFit="1" customWidth="1"/>
    <col min="14120" max="14120" width="23.88671875" style="328" bestFit="1" customWidth="1"/>
    <col min="14121" max="14121" width="12.88671875" style="328" bestFit="1" customWidth="1"/>
    <col min="14122" max="14122" width="11.33203125" style="328" bestFit="1" customWidth="1"/>
    <col min="14123" max="14123" width="15.33203125" style="328" bestFit="1" customWidth="1"/>
    <col min="14124" max="14124" width="21.109375" style="328" bestFit="1" customWidth="1"/>
    <col min="14125" max="14125" width="23.88671875" style="328" bestFit="1" customWidth="1"/>
    <col min="14126" max="14126" width="14.44140625" style="328" bestFit="1" customWidth="1"/>
    <col min="14127" max="14127" width="11.109375" style="328" bestFit="1" customWidth="1"/>
    <col min="14128" max="14128" width="15" style="328" bestFit="1" customWidth="1"/>
    <col min="14129" max="14129" width="11.6640625" style="328" bestFit="1" customWidth="1"/>
    <col min="14130" max="14130" width="23.5546875" style="328" bestFit="1" customWidth="1"/>
    <col min="14131" max="14131" width="22.109375" style="328" bestFit="1" customWidth="1"/>
    <col min="14132" max="14132" width="21" style="328" bestFit="1" customWidth="1"/>
    <col min="14133" max="14133" width="15.6640625" style="328" bestFit="1" customWidth="1"/>
    <col min="14134" max="14134" width="10.44140625" style="328" bestFit="1" customWidth="1"/>
    <col min="14135" max="14135" width="13.6640625" style="328" bestFit="1" customWidth="1"/>
    <col min="14136" max="14136" width="18" style="328" bestFit="1" customWidth="1"/>
    <col min="14137" max="14137" width="19.6640625" style="328" bestFit="1" customWidth="1"/>
    <col min="14138" max="14138" width="13.88671875" style="328"/>
    <col min="14139" max="14139" width="15.6640625" style="328" bestFit="1" customWidth="1"/>
    <col min="14140" max="14140" width="28.5546875" style="328" bestFit="1" customWidth="1"/>
    <col min="14141" max="14141" width="20.33203125" style="328" bestFit="1" customWidth="1"/>
    <col min="14142" max="14142" width="16" style="328" bestFit="1" customWidth="1"/>
    <col min="14143" max="14143" width="13.6640625" style="328" bestFit="1" customWidth="1"/>
    <col min="14144" max="14144" width="28.109375" style="328" bestFit="1" customWidth="1"/>
    <col min="14145" max="14145" width="15.88671875" style="328" bestFit="1" customWidth="1"/>
    <col min="14146" max="14146" width="26.33203125" style="328" bestFit="1" customWidth="1"/>
    <col min="14147" max="14147" width="13.109375" style="328" bestFit="1" customWidth="1"/>
    <col min="14148" max="14148" width="15" style="328" bestFit="1" customWidth="1"/>
    <col min="14149" max="14149" width="9" style="328" bestFit="1" customWidth="1"/>
    <col min="14150" max="14150" width="18" style="328" bestFit="1" customWidth="1"/>
    <col min="14151" max="14151" width="14.33203125" style="328" bestFit="1" customWidth="1"/>
    <col min="14152" max="14152" width="15.6640625" style="328" bestFit="1" customWidth="1"/>
    <col min="14153" max="14153" width="18.6640625" style="328" bestFit="1" customWidth="1"/>
    <col min="14154" max="14154" width="16.109375" style="328" bestFit="1" customWidth="1"/>
    <col min="14155" max="14155" width="23.5546875" style="328" bestFit="1" customWidth="1"/>
    <col min="14156" max="14156" width="23.88671875" style="328" bestFit="1" customWidth="1"/>
    <col min="14157" max="14157" width="22.88671875" style="328" bestFit="1" customWidth="1"/>
    <col min="14158" max="14158" width="11.6640625" style="328" bestFit="1" customWidth="1"/>
    <col min="14159" max="14159" width="11.88671875" style="328" bestFit="1" customWidth="1"/>
    <col min="14160" max="14160" width="15.109375" style="328" bestFit="1" customWidth="1"/>
    <col min="14161" max="14161" width="15.33203125" style="328" bestFit="1" customWidth="1"/>
    <col min="14162" max="14162" width="19.5546875" style="328" bestFit="1" customWidth="1"/>
    <col min="14163" max="14163" width="21.5546875" style="328" bestFit="1" customWidth="1"/>
    <col min="14164" max="14164" width="18.88671875" style="328" bestFit="1" customWidth="1"/>
    <col min="14165" max="14165" width="8.6640625" style="328" bestFit="1" customWidth="1"/>
    <col min="14166" max="14166" width="8.88671875" style="328" bestFit="1" customWidth="1"/>
    <col min="14167" max="14167" width="13.109375" style="328" bestFit="1" customWidth="1"/>
    <col min="14168" max="14168" width="9.5546875" style="328" bestFit="1" customWidth="1"/>
    <col min="14169" max="14169" width="9.6640625" style="328" bestFit="1" customWidth="1"/>
    <col min="14170" max="14170" width="14" style="328" bestFit="1" customWidth="1"/>
    <col min="14171" max="14171" width="17" style="328" bestFit="1" customWidth="1"/>
    <col min="14172" max="14172" width="17.33203125" style="328" bestFit="1" customWidth="1"/>
    <col min="14173" max="14173" width="21.5546875" style="328" bestFit="1" customWidth="1"/>
    <col min="14174" max="14174" width="17.6640625" style="328" bestFit="1" customWidth="1"/>
    <col min="14175" max="14175" width="14.5546875" style="328" bestFit="1" customWidth="1"/>
    <col min="14176" max="14176" width="15.6640625" style="328" bestFit="1" customWidth="1"/>
    <col min="14177" max="14177" width="19.109375" style="328" bestFit="1" customWidth="1"/>
    <col min="14178" max="14178" width="12.44140625" style="328" bestFit="1" customWidth="1"/>
    <col min="14179" max="14180" width="14.88671875" style="328" bestFit="1" customWidth="1"/>
    <col min="14181" max="14181" width="14.44140625" style="328" bestFit="1" customWidth="1"/>
    <col min="14182" max="14182" width="23.109375" style="328" bestFit="1" customWidth="1"/>
    <col min="14183" max="14183" width="26" style="328" bestFit="1" customWidth="1"/>
    <col min="14184" max="14184" width="19.44140625" style="328" bestFit="1" customWidth="1"/>
    <col min="14185" max="14185" width="21.5546875" style="328" bestFit="1" customWidth="1"/>
    <col min="14186" max="14186" width="25.88671875" style="328" bestFit="1" customWidth="1"/>
    <col min="14187" max="14187" width="18.5546875" style="328" bestFit="1" customWidth="1"/>
    <col min="14188" max="14188" width="16.33203125" style="328" bestFit="1" customWidth="1"/>
    <col min="14189" max="14189" width="15.44140625" style="328" bestFit="1" customWidth="1"/>
    <col min="14190" max="14190" width="17.33203125" style="328" bestFit="1" customWidth="1"/>
    <col min="14191" max="14191" width="17.44140625" style="328" bestFit="1" customWidth="1"/>
    <col min="14192" max="14192" width="21.6640625" style="328" bestFit="1" customWidth="1"/>
    <col min="14193" max="14193" width="17.33203125" style="328" bestFit="1" customWidth="1"/>
    <col min="14194" max="14194" width="17.44140625" style="328" bestFit="1" customWidth="1"/>
    <col min="14195" max="14195" width="21.6640625" style="328" bestFit="1" customWidth="1"/>
    <col min="14196" max="14196" width="13.44140625" style="328" bestFit="1" customWidth="1"/>
    <col min="14197" max="14294" width="12" style="328" customWidth="1"/>
    <col min="14295" max="14295" width="17.109375" style="328" customWidth="1"/>
    <col min="14296" max="14336" width="13.88671875" style="328"/>
    <col min="14337" max="14337" width="2.5546875" style="328" customWidth="1"/>
    <col min="14338" max="14338" width="0" style="328" hidden="1" customWidth="1"/>
    <col min="14339" max="14339" width="64" style="328" customWidth="1"/>
    <col min="14340" max="14340" width="32.109375" style="328" customWidth="1"/>
    <col min="14341" max="14341" width="23.6640625" style="328" customWidth="1"/>
    <col min="14342" max="14347" width="19.5546875" style="328" customWidth="1"/>
    <col min="14348" max="14348" width="7.44140625" style="328" bestFit="1" customWidth="1"/>
    <col min="14349" max="14349" width="6.6640625" style="328" bestFit="1" customWidth="1"/>
    <col min="14350" max="14350" width="9.88671875" style="328" bestFit="1" customWidth="1"/>
    <col min="14351" max="14351" width="21.109375" style="328" bestFit="1" customWidth="1"/>
    <col min="14352" max="14352" width="16.44140625" style="328" bestFit="1" customWidth="1"/>
    <col min="14353" max="14353" width="7.33203125" style="328" bestFit="1" customWidth="1"/>
    <col min="14354" max="14354" width="9.33203125" style="328" bestFit="1" customWidth="1"/>
    <col min="14355" max="14355" width="17.88671875" style="328" bestFit="1" customWidth="1"/>
    <col min="14356" max="14356" width="6.6640625" style="328" bestFit="1" customWidth="1"/>
    <col min="14357" max="14357" width="19.109375" style="328" bestFit="1" customWidth="1"/>
    <col min="14358" max="14358" width="25.109375" style="328" bestFit="1" customWidth="1"/>
    <col min="14359" max="14359" width="21.44140625" style="328" bestFit="1" customWidth="1"/>
    <col min="14360" max="14360" width="19.6640625" style="328" bestFit="1" customWidth="1"/>
    <col min="14361" max="14361" width="14" style="328" bestFit="1" customWidth="1"/>
    <col min="14362" max="14362" width="13.109375" style="328" bestFit="1" customWidth="1"/>
    <col min="14363" max="14363" width="9.33203125" style="328" bestFit="1" customWidth="1"/>
    <col min="14364" max="14364" width="13.109375" style="328" bestFit="1" customWidth="1"/>
    <col min="14365" max="14365" width="7.44140625" style="328" bestFit="1" customWidth="1"/>
    <col min="14366" max="14366" width="19.44140625" style="328" bestFit="1" customWidth="1"/>
    <col min="14367" max="14367" width="20.88671875" style="328" bestFit="1" customWidth="1"/>
    <col min="14368" max="14368" width="19" style="328" bestFit="1" customWidth="1"/>
    <col min="14369" max="14369" width="25.88671875" style="328" bestFit="1" customWidth="1"/>
    <col min="14370" max="14370" width="14.5546875" style="328" bestFit="1" customWidth="1"/>
    <col min="14371" max="14371" width="14.44140625" style="328" bestFit="1" customWidth="1"/>
    <col min="14372" max="14372" width="27.33203125" style="328" bestFit="1" customWidth="1"/>
    <col min="14373" max="14373" width="11.5546875" style="328" bestFit="1" customWidth="1"/>
    <col min="14374" max="14374" width="6.33203125" style="328" bestFit="1" customWidth="1"/>
    <col min="14375" max="14375" width="7" style="328" bestFit="1" customWidth="1"/>
    <col min="14376" max="14376" width="23.88671875" style="328" bestFit="1" customWidth="1"/>
    <col min="14377" max="14377" width="12.88671875" style="328" bestFit="1" customWidth="1"/>
    <col min="14378" max="14378" width="11.33203125" style="328" bestFit="1" customWidth="1"/>
    <col min="14379" max="14379" width="15.33203125" style="328" bestFit="1" customWidth="1"/>
    <col min="14380" max="14380" width="21.109375" style="328" bestFit="1" customWidth="1"/>
    <col min="14381" max="14381" width="23.88671875" style="328" bestFit="1" customWidth="1"/>
    <col min="14382" max="14382" width="14.44140625" style="328" bestFit="1" customWidth="1"/>
    <col min="14383" max="14383" width="11.109375" style="328" bestFit="1" customWidth="1"/>
    <col min="14384" max="14384" width="15" style="328" bestFit="1" customWidth="1"/>
    <col min="14385" max="14385" width="11.6640625" style="328" bestFit="1" customWidth="1"/>
    <col min="14386" max="14386" width="23.5546875" style="328" bestFit="1" customWidth="1"/>
    <col min="14387" max="14387" width="22.109375" style="328" bestFit="1" customWidth="1"/>
    <col min="14388" max="14388" width="21" style="328" bestFit="1" customWidth="1"/>
    <col min="14389" max="14389" width="15.6640625" style="328" bestFit="1" customWidth="1"/>
    <col min="14390" max="14390" width="10.44140625" style="328" bestFit="1" customWidth="1"/>
    <col min="14391" max="14391" width="13.6640625" style="328" bestFit="1" customWidth="1"/>
    <col min="14392" max="14392" width="18" style="328" bestFit="1" customWidth="1"/>
    <col min="14393" max="14393" width="19.6640625" style="328" bestFit="1" customWidth="1"/>
    <col min="14394" max="14394" width="13.88671875" style="328"/>
    <col min="14395" max="14395" width="15.6640625" style="328" bestFit="1" customWidth="1"/>
    <col min="14396" max="14396" width="28.5546875" style="328" bestFit="1" customWidth="1"/>
    <col min="14397" max="14397" width="20.33203125" style="328" bestFit="1" customWidth="1"/>
    <col min="14398" max="14398" width="16" style="328" bestFit="1" customWidth="1"/>
    <col min="14399" max="14399" width="13.6640625" style="328" bestFit="1" customWidth="1"/>
    <col min="14400" max="14400" width="28.109375" style="328" bestFit="1" customWidth="1"/>
    <col min="14401" max="14401" width="15.88671875" style="328" bestFit="1" customWidth="1"/>
    <col min="14402" max="14402" width="26.33203125" style="328" bestFit="1" customWidth="1"/>
    <col min="14403" max="14403" width="13.109375" style="328" bestFit="1" customWidth="1"/>
    <col min="14404" max="14404" width="15" style="328" bestFit="1" customWidth="1"/>
    <col min="14405" max="14405" width="9" style="328" bestFit="1" customWidth="1"/>
    <col min="14406" max="14406" width="18" style="328" bestFit="1" customWidth="1"/>
    <col min="14407" max="14407" width="14.33203125" style="328" bestFit="1" customWidth="1"/>
    <col min="14408" max="14408" width="15.6640625" style="328" bestFit="1" customWidth="1"/>
    <col min="14409" max="14409" width="18.6640625" style="328" bestFit="1" customWidth="1"/>
    <col min="14410" max="14410" width="16.109375" style="328" bestFit="1" customWidth="1"/>
    <col min="14411" max="14411" width="23.5546875" style="328" bestFit="1" customWidth="1"/>
    <col min="14412" max="14412" width="23.88671875" style="328" bestFit="1" customWidth="1"/>
    <col min="14413" max="14413" width="22.88671875" style="328" bestFit="1" customWidth="1"/>
    <col min="14414" max="14414" width="11.6640625" style="328" bestFit="1" customWidth="1"/>
    <col min="14415" max="14415" width="11.88671875" style="328" bestFit="1" customWidth="1"/>
    <col min="14416" max="14416" width="15.109375" style="328" bestFit="1" customWidth="1"/>
    <col min="14417" max="14417" width="15.33203125" style="328" bestFit="1" customWidth="1"/>
    <col min="14418" max="14418" width="19.5546875" style="328" bestFit="1" customWidth="1"/>
    <col min="14419" max="14419" width="21.5546875" style="328" bestFit="1" customWidth="1"/>
    <col min="14420" max="14420" width="18.88671875" style="328" bestFit="1" customWidth="1"/>
    <col min="14421" max="14421" width="8.6640625" style="328" bestFit="1" customWidth="1"/>
    <col min="14422" max="14422" width="8.88671875" style="328" bestFit="1" customWidth="1"/>
    <col min="14423" max="14423" width="13.109375" style="328" bestFit="1" customWidth="1"/>
    <col min="14424" max="14424" width="9.5546875" style="328" bestFit="1" customWidth="1"/>
    <col min="14425" max="14425" width="9.6640625" style="328" bestFit="1" customWidth="1"/>
    <col min="14426" max="14426" width="14" style="328" bestFit="1" customWidth="1"/>
    <col min="14427" max="14427" width="17" style="328" bestFit="1" customWidth="1"/>
    <col min="14428" max="14428" width="17.33203125" style="328" bestFit="1" customWidth="1"/>
    <col min="14429" max="14429" width="21.5546875" style="328" bestFit="1" customWidth="1"/>
    <col min="14430" max="14430" width="17.6640625" style="328" bestFit="1" customWidth="1"/>
    <col min="14431" max="14431" width="14.5546875" style="328" bestFit="1" customWidth="1"/>
    <col min="14432" max="14432" width="15.6640625" style="328" bestFit="1" customWidth="1"/>
    <col min="14433" max="14433" width="19.109375" style="328" bestFit="1" customWidth="1"/>
    <col min="14434" max="14434" width="12.44140625" style="328" bestFit="1" customWidth="1"/>
    <col min="14435" max="14436" width="14.88671875" style="328" bestFit="1" customWidth="1"/>
    <col min="14437" max="14437" width="14.44140625" style="328" bestFit="1" customWidth="1"/>
    <col min="14438" max="14438" width="23.109375" style="328" bestFit="1" customWidth="1"/>
    <col min="14439" max="14439" width="26" style="328" bestFit="1" customWidth="1"/>
    <col min="14440" max="14440" width="19.44140625" style="328" bestFit="1" customWidth="1"/>
    <col min="14441" max="14441" width="21.5546875" style="328" bestFit="1" customWidth="1"/>
    <col min="14442" max="14442" width="25.88671875" style="328" bestFit="1" customWidth="1"/>
    <col min="14443" max="14443" width="18.5546875" style="328" bestFit="1" customWidth="1"/>
    <col min="14444" max="14444" width="16.33203125" style="328" bestFit="1" customWidth="1"/>
    <col min="14445" max="14445" width="15.44140625" style="328" bestFit="1" customWidth="1"/>
    <col min="14446" max="14446" width="17.33203125" style="328" bestFit="1" customWidth="1"/>
    <col min="14447" max="14447" width="17.44140625" style="328" bestFit="1" customWidth="1"/>
    <col min="14448" max="14448" width="21.6640625" style="328" bestFit="1" customWidth="1"/>
    <col min="14449" max="14449" width="17.33203125" style="328" bestFit="1" customWidth="1"/>
    <col min="14450" max="14450" width="17.44140625" style="328" bestFit="1" customWidth="1"/>
    <col min="14451" max="14451" width="21.6640625" style="328" bestFit="1" customWidth="1"/>
    <col min="14452" max="14452" width="13.44140625" style="328" bestFit="1" customWidth="1"/>
    <col min="14453" max="14550" width="12" style="328" customWidth="1"/>
    <col min="14551" max="14551" width="17.109375" style="328" customWidth="1"/>
    <col min="14552" max="14592" width="13.88671875" style="328"/>
    <col min="14593" max="14593" width="2.5546875" style="328" customWidth="1"/>
    <col min="14594" max="14594" width="0" style="328" hidden="1" customWidth="1"/>
    <col min="14595" max="14595" width="64" style="328" customWidth="1"/>
    <col min="14596" max="14596" width="32.109375" style="328" customWidth="1"/>
    <col min="14597" max="14597" width="23.6640625" style="328" customWidth="1"/>
    <col min="14598" max="14603" width="19.5546875" style="328" customWidth="1"/>
    <col min="14604" max="14604" width="7.44140625" style="328" bestFit="1" customWidth="1"/>
    <col min="14605" max="14605" width="6.6640625" style="328" bestFit="1" customWidth="1"/>
    <col min="14606" max="14606" width="9.88671875" style="328" bestFit="1" customWidth="1"/>
    <col min="14607" max="14607" width="21.109375" style="328" bestFit="1" customWidth="1"/>
    <col min="14608" max="14608" width="16.44140625" style="328" bestFit="1" customWidth="1"/>
    <col min="14609" max="14609" width="7.33203125" style="328" bestFit="1" customWidth="1"/>
    <col min="14610" max="14610" width="9.33203125" style="328" bestFit="1" customWidth="1"/>
    <col min="14611" max="14611" width="17.88671875" style="328" bestFit="1" customWidth="1"/>
    <col min="14612" max="14612" width="6.6640625" style="328" bestFit="1" customWidth="1"/>
    <col min="14613" max="14613" width="19.109375" style="328" bestFit="1" customWidth="1"/>
    <col min="14614" max="14614" width="25.109375" style="328" bestFit="1" customWidth="1"/>
    <col min="14615" max="14615" width="21.44140625" style="328" bestFit="1" customWidth="1"/>
    <col min="14616" max="14616" width="19.6640625" style="328" bestFit="1" customWidth="1"/>
    <col min="14617" max="14617" width="14" style="328" bestFit="1" customWidth="1"/>
    <col min="14618" max="14618" width="13.109375" style="328" bestFit="1" customWidth="1"/>
    <col min="14619" max="14619" width="9.33203125" style="328" bestFit="1" customWidth="1"/>
    <col min="14620" max="14620" width="13.109375" style="328" bestFit="1" customWidth="1"/>
    <col min="14621" max="14621" width="7.44140625" style="328" bestFit="1" customWidth="1"/>
    <col min="14622" max="14622" width="19.44140625" style="328" bestFit="1" customWidth="1"/>
    <col min="14623" max="14623" width="20.88671875" style="328" bestFit="1" customWidth="1"/>
    <col min="14624" max="14624" width="19" style="328" bestFit="1" customWidth="1"/>
    <col min="14625" max="14625" width="25.88671875" style="328" bestFit="1" customWidth="1"/>
    <col min="14626" max="14626" width="14.5546875" style="328" bestFit="1" customWidth="1"/>
    <col min="14627" max="14627" width="14.44140625" style="328" bestFit="1" customWidth="1"/>
    <col min="14628" max="14628" width="27.33203125" style="328" bestFit="1" customWidth="1"/>
    <col min="14629" max="14629" width="11.5546875" style="328" bestFit="1" customWidth="1"/>
    <col min="14630" max="14630" width="6.33203125" style="328" bestFit="1" customWidth="1"/>
    <col min="14631" max="14631" width="7" style="328" bestFit="1" customWidth="1"/>
    <col min="14632" max="14632" width="23.88671875" style="328" bestFit="1" customWidth="1"/>
    <col min="14633" max="14633" width="12.88671875" style="328" bestFit="1" customWidth="1"/>
    <col min="14634" max="14634" width="11.33203125" style="328" bestFit="1" customWidth="1"/>
    <col min="14635" max="14635" width="15.33203125" style="328" bestFit="1" customWidth="1"/>
    <col min="14636" max="14636" width="21.109375" style="328" bestFit="1" customWidth="1"/>
    <col min="14637" max="14637" width="23.88671875" style="328" bestFit="1" customWidth="1"/>
    <col min="14638" max="14638" width="14.44140625" style="328" bestFit="1" customWidth="1"/>
    <col min="14639" max="14639" width="11.109375" style="328" bestFit="1" customWidth="1"/>
    <col min="14640" max="14640" width="15" style="328" bestFit="1" customWidth="1"/>
    <col min="14641" max="14641" width="11.6640625" style="328" bestFit="1" customWidth="1"/>
    <col min="14642" max="14642" width="23.5546875" style="328" bestFit="1" customWidth="1"/>
    <col min="14643" max="14643" width="22.109375" style="328" bestFit="1" customWidth="1"/>
    <col min="14644" max="14644" width="21" style="328" bestFit="1" customWidth="1"/>
    <col min="14645" max="14645" width="15.6640625" style="328" bestFit="1" customWidth="1"/>
    <col min="14646" max="14646" width="10.44140625" style="328" bestFit="1" customWidth="1"/>
    <col min="14647" max="14647" width="13.6640625" style="328" bestFit="1" customWidth="1"/>
    <col min="14648" max="14648" width="18" style="328" bestFit="1" customWidth="1"/>
    <col min="14649" max="14649" width="19.6640625" style="328" bestFit="1" customWidth="1"/>
    <col min="14650" max="14650" width="13.88671875" style="328"/>
    <col min="14651" max="14651" width="15.6640625" style="328" bestFit="1" customWidth="1"/>
    <col min="14652" max="14652" width="28.5546875" style="328" bestFit="1" customWidth="1"/>
    <col min="14653" max="14653" width="20.33203125" style="328" bestFit="1" customWidth="1"/>
    <col min="14654" max="14654" width="16" style="328" bestFit="1" customWidth="1"/>
    <col min="14655" max="14655" width="13.6640625" style="328" bestFit="1" customWidth="1"/>
    <col min="14656" max="14656" width="28.109375" style="328" bestFit="1" customWidth="1"/>
    <col min="14657" max="14657" width="15.88671875" style="328" bestFit="1" customWidth="1"/>
    <col min="14658" max="14658" width="26.33203125" style="328" bestFit="1" customWidth="1"/>
    <col min="14659" max="14659" width="13.109375" style="328" bestFit="1" customWidth="1"/>
    <col min="14660" max="14660" width="15" style="328" bestFit="1" customWidth="1"/>
    <col min="14661" max="14661" width="9" style="328" bestFit="1" customWidth="1"/>
    <col min="14662" max="14662" width="18" style="328" bestFit="1" customWidth="1"/>
    <col min="14663" max="14663" width="14.33203125" style="328" bestFit="1" customWidth="1"/>
    <col min="14664" max="14664" width="15.6640625" style="328" bestFit="1" customWidth="1"/>
    <col min="14665" max="14665" width="18.6640625" style="328" bestFit="1" customWidth="1"/>
    <col min="14666" max="14666" width="16.109375" style="328" bestFit="1" customWidth="1"/>
    <col min="14667" max="14667" width="23.5546875" style="328" bestFit="1" customWidth="1"/>
    <col min="14668" max="14668" width="23.88671875" style="328" bestFit="1" customWidth="1"/>
    <col min="14669" max="14669" width="22.88671875" style="328" bestFit="1" customWidth="1"/>
    <col min="14670" max="14670" width="11.6640625" style="328" bestFit="1" customWidth="1"/>
    <col min="14671" max="14671" width="11.88671875" style="328" bestFit="1" customWidth="1"/>
    <col min="14672" max="14672" width="15.109375" style="328" bestFit="1" customWidth="1"/>
    <col min="14673" max="14673" width="15.33203125" style="328" bestFit="1" customWidth="1"/>
    <col min="14674" max="14674" width="19.5546875" style="328" bestFit="1" customWidth="1"/>
    <col min="14675" max="14675" width="21.5546875" style="328" bestFit="1" customWidth="1"/>
    <col min="14676" max="14676" width="18.88671875" style="328" bestFit="1" customWidth="1"/>
    <col min="14677" max="14677" width="8.6640625" style="328" bestFit="1" customWidth="1"/>
    <col min="14678" max="14678" width="8.88671875" style="328" bestFit="1" customWidth="1"/>
    <col min="14679" max="14679" width="13.109375" style="328" bestFit="1" customWidth="1"/>
    <col min="14680" max="14680" width="9.5546875" style="328" bestFit="1" customWidth="1"/>
    <col min="14681" max="14681" width="9.6640625" style="328" bestFit="1" customWidth="1"/>
    <col min="14682" max="14682" width="14" style="328" bestFit="1" customWidth="1"/>
    <col min="14683" max="14683" width="17" style="328" bestFit="1" customWidth="1"/>
    <col min="14684" max="14684" width="17.33203125" style="328" bestFit="1" customWidth="1"/>
    <col min="14685" max="14685" width="21.5546875" style="328" bestFit="1" customWidth="1"/>
    <col min="14686" max="14686" width="17.6640625" style="328" bestFit="1" customWidth="1"/>
    <col min="14687" max="14687" width="14.5546875" style="328" bestFit="1" customWidth="1"/>
    <col min="14688" max="14688" width="15.6640625" style="328" bestFit="1" customWidth="1"/>
    <col min="14689" max="14689" width="19.109375" style="328" bestFit="1" customWidth="1"/>
    <col min="14690" max="14690" width="12.44140625" style="328" bestFit="1" customWidth="1"/>
    <col min="14691" max="14692" width="14.88671875" style="328" bestFit="1" customWidth="1"/>
    <col min="14693" max="14693" width="14.44140625" style="328" bestFit="1" customWidth="1"/>
    <col min="14694" max="14694" width="23.109375" style="328" bestFit="1" customWidth="1"/>
    <col min="14695" max="14695" width="26" style="328" bestFit="1" customWidth="1"/>
    <col min="14696" max="14696" width="19.44140625" style="328" bestFit="1" customWidth="1"/>
    <col min="14697" max="14697" width="21.5546875" style="328" bestFit="1" customWidth="1"/>
    <col min="14698" max="14698" width="25.88671875" style="328" bestFit="1" customWidth="1"/>
    <col min="14699" max="14699" width="18.5546875" style="328" bestFit="1" customWidth="1"/>
    <col min="14700" max="14700" width="16.33203125" style="328" bestFit="1" customWidth="1"/>
    <col min="14701" max="14701" width="15.44140625" style="328" bestFit="1" customWidth="1"/>
    <col min="14702" max="14702" width="17.33203125" style="328" bestFit="1" customWidth="1"/>
    <col min="14703" max="14703" width="17.44140625" style="328" bestFit="1" customWidth="1"/>
    <col min="14704" max="14704" width="21.6640625" style="328" bestFit="1" customWidth="1"/>
    <col min="14705" max="14705" width="17.33203125" style="328" bestFit="1" customWidth="1"/>
    <col min="14706" max="14706" width="17.44140625" style="328" bestFit="1" customWidth="1"/>
    <col min="14707" max="14707" width="21.6640625" style="328" bestFit="1" customWidth="1"/>
    <col min="14708" max="14708" width="13.44140625" style="328" bestFit="1" customWidth="1"/>
    <col min="14709" max="14806" width="12" style="328" customWidth="1"/>
    <col min="14807" max="14807" width="17.109375" style="328" customWidth="1"/>
    <col min="14808" max="14848" width="13.88671875" style="328"/>
    <col min="14849" max="14849" width="2.5546875" style="328" customWidth="1"/>
    <col min="14850" max="14850" width="0" style="328" hidden="1" customWidth="1"/>
    <col min="14851" max="14851" width="64" style="328" customWidth="1"/>
    <col min="14852" max="14852" width="32.109375" style="328" customWidth="1"/>
    <col min="14853" max="14853" width="23.6640625" style="328" customWidth="1"/>
    <col min="14854" max="14859" width="19.5546875" style="328" customWidth="1"/>
    <col min="14860" max="14860" width="7.44140625" style="328" bestFit="1" customWidth="1"/>
    <col min="14861" max="14861" width="6.6640625" style="328" bestFit="1" customWidth="1"/>
    <col min="14862" max="14862" width="9.88671875" style="328" bestFit="1" customWidth="1"/>
    <col min="14863" max="14863" width="21.109375" style="328" bestFit="1" customWidth="1"/>
    <col min="14864" max="14864" width="16.44140625" style="328" bestFit="1" customWidth="1"/>
    <col min="14865" max="14865" width="7.33203125" style="328" bestFit="1" customWidth="1"/>
    <col min="14866" max="14866" width="9.33203125" style="328" bestFit="1" customWidth="1"/>
    <col min="14867" max="14867" width="17.88671875" style="328" bestFit="1" customWidth="1"/>
    <col min="14868" max="14868" width="6.6640625" style="328" bestFit="1" customWidth="1"/>
    <col min="14869" max="14869" width="19.109375" style="328" bestFit="1" customWidth="1"/>
    <col min="14870" max="14870" width="25.109375" style="328" bestFit="1" customWidth="1"/>
    <col min="14871" max="14871" width="21.44140625" style="328" bestFit="1" customWidth="1"/>
    <col min="14872" max="14872" width="19.6640625" style="328" bestFit="1" customWidth="1"/>
    <col min="14873" max="14873" width="14" style="328" bestFit="1" customWidth="1"/>
    <col min="14874" max="14874" width="13.109375" style="328" bestFit="1" customWidth="1"/>
    <col min="14875" max="14875" width="9.33203125" style="328" bestFit="1" customWidth="1"/>
    <col min="14876" max="14876" width="13.109375" style="328" bestFit="1" customWidth="1"/>
    <col min="14877" max="14877" width="7.44140625" style="328" bestFit="1" customWidth="1"/>
    <col min="14878" max="14878" width="19.44140625" style="328" bestFit="1" customWidth="1"/>
    <col min="14879" max="14879" width="20.88671875" style="328" bestFit="1" customWidth="1"/>
    <col min="14880" max="14880" width="19" style="328" bestFit="1" customWidth="1"/>
    <col min="14881" max="14881" width="25.88671875" style="328" bestFit="1" customWidth="1"/>
    <col min="14882" max="14882" width="14.5546875" style="328" bestFit="1" customWidth="1"/>
    <col min="14883" max="14883" width="14.44140625" style="328" bestFit="1" customWidth="1"/>
    <col min="14884" max="14884" width="27.33203125" style="328" bestFit="1" customWidth="1"/>
    <col min="14885" max="14885" width="11.5546875" style="328" bestFit="1" customWidth="1"/>
    <col min="14886" max="14886" width="6.33203125" style="328" bestFit="1" customWidth="1"/>
    <col min="14887" max="14887" width="7" style="328" bestFit="1" customWidth="1"/>
    <col min="14888" max="14888" width="23.88671875" style="328" bestFit="1" customWidth="1"/>
    <col min="14889" max="14889" width="12.88671875" style="328" bestFit="1" customWidth="1"/>
    <col min="14890" max="14890" width="11.33203125" style="328" bestFit="1" customWidth="1"/>
    <col min="14891" max="14891" width="15.33203125" style="328" bestFit="1" customWidth="1"/>
    <col min="14892" max="14892" width="21.109375" style="328" bestFit="1" customWidth="1"/>
    <col min="14893" max="14893" width="23.88671875" style="328" bestFit="1" customWidth="1"/>
    <col min="14894" max="14894" width="14.44140625" style="328" bestFit="1" customWidth="1"/>
    <col min="14895" max="14895" width="11.109375" style="328" bestFit="1" customWidth="1"/>
    <col min="14896" max="14896" width="15" style="328" bestFit="1" customWidth="1"/>
    <col min="14897" max="14897" width="11.6640625" style="328" bestFit="1" customWidth="1"/>
    <col min="14898" max="14898" width="23.5546875" style="328" bestFit="1" customWidth="1"/>
    <col min="14899" max="14899" width="22.109375" style="328" bestFit="1" customWidth="1"/>
    <col min="14900" max="14900" width="21" style="328" bestFit="1" customWidth="1"/>
    <col min="14901" max="14901" width="15.6640625" style="328" bestFit="1" customWidth="1"/>
    <col min="14902" max="14902" width="10.44140625" style="328" bestFit="1" customWidth="1"/>
    <col min="14903" max="14903" width="13.6640625" style="328" bestFit="1" customWidth="1"/>
    <col min="14904" max="14904" width="18" style="328" bestFit="1" customWidth="1"/>
    <col min="14905" max="14905" width="19.6640625" style="328" bestFit="1" customWidth="1"/>
    <col min="14906" max="14906" width="13.88671875" style="328"/>
    <col min="14907" max="14907" width="15.6640625" style="328" bestFit="1" customWidth="1"/>
    <col min="14908" max="14908" width="28.5546875" style="328" bestFit="1" customWidth="1"/>
    <col min="14909" max="14909" width="20.33203125" style="328" bestFit="1" customWidth="1"/>
    <col min="14910" max="14910" width="16" style="328" bestFit="1" customWidth="1"/>
    <col min="14911" max="14911" width="13.6640625" style="328" bestFit="1" customWidth="1"/>
    <col min="14912" max="14912" width="28.109375" style="328" bestFit="1" customWidth="1"/>
    <col min="14913" max="14913" width="15.88671875" style="328" bestFit="1" customWidth="1"/>
    <col min="14914" max="14914" width="26.33203125" style="328" bestFit="1" customWidth="1"/>
    <col min="14915" max="14915" width="13.109375" style="328" bestFit="1" customWidth="1"/>
    <col min="14916" max="14916" width="15" style="328" bestFit="1" customWidth="1"/>
    <col min="14917" max="14917" width="9" style="328" bestFit="1" customWidth="1"/>
    <col min="14918" max="14918" width="18" style="328" bestFit="1" customWidth="1"/>
    <col min="14919" max="14919" width="14.33203125" style="328" bestFit="1" customWidth="1"/>
    <col min="14920" max="14920" width="15.6640625" style="328" bestFit="1" customWidth="1"/>
    <col min="14921" max="14921" width="18.6640625" style="328" bestFit="1" customWidth="1"/>
    <col min="14922" max="14922" width="16.109375" style="328" bestFit="1" customWidth="1"/>
    <col min="14923" max="14923" width="23.5546875" style="328" bestFit="1" customWidth="1"/>
    <col min="14924" max="14924" width="23.88671875" style="328" bestFit="1" customWidth="1"/>
    <col min="14925" max="14925" width="22.88671875" style="328" bestFit="1" customWidth="1"/>
    <col min="14926" max="14926" width="11.6640625" style="328" bestFit="1" customWidth="1"/>
    <col min="14927" max="14927" width="11.88671875" style="328" bestFit="1" customWidth="1"/>
    <col min="14928" max="14928" width="15.109375" style="328" bestFit="1" customWidth="1"/>
    <col min="14929" max="14929" width="15.33203125" style="328" bestFit="1" customWidth="1"/>
    <col min="14930" max="14930" width="19.5546875" style="328" bestFit="1" customWidth="1"/>
    <col min="14931" max="14931" width="21.5546875" style="328" bestFit="1" customWidth="1"/>
    <col min="14932" max="14932" width="18.88671875" style="328" bestFit="1" customWidth="1"/>
    <col min="14933" max="14933" width="8.6640625" style="328" bestFit="1" customWidth="1"/>
    <col min="14934" max="14934" width="8.88671875" style="328" bestFit="1" customWidth="1"/>
    <col min="14935" max="14935" width="13.109375" style="328" bestFit="1" customWidth="1"/>
    <col min="14936" max="14936" width="9.5546875" style="328" bestFit="1" customWidth="1"/>
    <col min="14937" max="14937" width="9.6640625" style="328" bestFit="1" customWidth="1"/>
    <col min="14938" max="14938" width="14" style="328" bestFit="1" customWidth="1"/>
    <col min="14939" max="14939" width="17" style="328" bestFit="1" customWidth="1"/>
    <col min="14940" max="14940" width="17.33203125" style="328" bestFit="1" customWidth="1"/>
    <col min="14941" max="14941" width="21.5546875" style="328" bestFit="1" customWidth="1"/>
    <col min="14942" max="14942" width="17.6640625" style="328" bestFit="1" customWidth="1"/>
    <col min="14943" max="14943" width="14.5546875" style="328" bestFit="1" customWidth="1"/>
    <col min="14944" max="14944" width="15.6640625" style="328" bestFit="1" customWidth="1"/>
    <col min="14945" max="14945" width="19.109375" style="328" bestFit="1" customWidth="1"/>
    <col min="14946" max="14946" width="12.44140625" style="328" bestFit="1" customWidth="1"/>
    <col min="14947" max="14948" width="14.88671875" style="328" bestFit="1" customWidth="1"/>
    <col min="14949" max="14949" width="14.44140625" style="328" bestFit="1" customWidth="1"/>
    <col min="14950" max="14950" width="23.109375" style="328" bestFit="1" customWidth="1"/>
    <col min="14951" max="14951" width="26" style="328" bestFit="1" customWidth="1"/>
    <col min="14952" max="14952" width="19.44140625" style="328" bestFit="1" customWidth="1"/>
    <col min="14953" max="14953" width="21.5546875" style="328" bestFit="1" customWidth="1"/>
    <col min="14954" max="14954" width="25.88671875" style="328" bestFit="1" customWidth="1"/>
    <col min="14955" max="14955" width="18.5546875" style="328" bestFit="1" customWidth="1"/>
    <col min="14956" max="14956" width="16.33203125" style="328" bestFit="1" customWidth="1"/>
    <col min="14957" max="14957" width="15.44140625" style="328" bestFit="1" customWidth="1"/>
    <col min="14958" max="14958" width="17.33203125" style="328" bestFit="1" customWidth="1"/>
    <col min="14959" max="14959" width="17.44140625" style="328" bestFit="1" customWidth="1"/>
    <col min="14960" max="14960" width="21.6640625" style="328" bestFit="1" customWidth="1"/>
    <col min="14961" max="14961" width="17.33203125" style="328" bestFit="1" customWidth="1"/>
    <col min="14962" max="14962" width="17.44140625" style="328" bestFit="1" customWidth="1"/>
    <col min="14963" max="14963" width="21.6640625" style="328" bestFit="1" customWidth="1"/>
    <col min="14964" max="14964" width="13.44140625" style="328" bestFit="1" customWidth="1"/>
    <col min="14965" max="15062" width="12" style="328" customWidth="1"/>
    <col min="15063" max="15063" width="17.109375" style="328" customWidth="1"/>
    <col min="15064" max="15104" width="13.88671875" style="328"/>
    <col min="15105" max="15105" width="2.5546875" style="328" customWidth="1"/>
    <col min="15106" max="15106" width="0" style="328" hidden="1" customWidth="1"/>
    <col min="15107" max="15107" width="64" style="328" customWidth="1"/>
    <col min="15108" max="15108" width="32.109375" style="328" customWidth="1"/>
    <col min="15109" max="15109" width="23.6640625" style="328" customWidth="1"/>
    <col min="15110" max="15115" width="19.5546875" style="328" customWidth="1"/>
    <col min="15116" max="15116" width="7.44140625" style="328" bestFit="1" customWidth="1"/>
    <col min="15117" max="15117" width="6.6640625" style="328" bestFit="1" customWidth="1"/>
    <col min="15118" max="15118" width="9.88671875" style="328" bestFit="1" customWidth="1"/>
    <col min="15119" max="15119" width="21.109375" style="328" bestFit="1" customWidth="1"/>
    <col min="15120" max="15120" width="16.44140625" style="328" bestFit="1" customWidth="1"/>
    <col min="15121" max="15121" width="7.33203125" style="328" bestFit="1" customWidth="1"/>
    <col min="15122" max="15122" width="9.33203125" style="328" bestFit="1" customWidth="1"/>
    <col min="15123" max="15123" width="17.88671875" style="328" bestFit="1" customWidth="1"/>
    <col min="15124" max="15124" width="6.6640625" style="328" bestFit="1" customWidth="1"/>
    <col min="15125" max="15125" width="19.109375" style="328" bestFit="1" customWidth="1"/>
    <col min="15126" max="15126" width="25.109375" style="328" bestFit="1" customWidth="1"/>
    <col min="15127" max="15127" width="21.44140625" style="328" bestFit="1" customWidth="1"/>
    <col min="15128" max="15128" width="19.6640625" style="328" bestFit="1" customWidth="1"/>
    <col min="15129" max="15129" width="14" style="328" bestFit="1" customWidth="1"/>
    <col min="15130" max="15130" width="13.109375" style="328" bestFit="1" customWidth="1"/>
    <col min="15131" max="15131" width="9.33203125" style="328" bestFit="1" customWidth="1"/>
    <col min="15132" max="15132" width="13.109375" style="328" bestFit="1" customWidth="1"/>
    <col min="15133" max="15133" width="7.44140625" style="328" bestFit="1" customWidth="1"/>
    <col min="15134" max="15134" width="19.44140625" style="328" bestFit="1" customWidth="1"/>
    <col min="15135" max="15135" width="20.88671875" style="328" bestFit="1" customWidth="1"/>
    <col min="15136" max="15136" width="19" style="328" bestFit="1" customWidth="1"/>
    <col min="15137" max="15137" width="25.88671875" style="328" bestFit="1" customWidth="1"/>
    <col min="15138" max="15138" width="14.5546875" style="328" bestFit="1" customWidth="1"/>
    <col min="15139" max="15139" width="14.44140625" style="328" bestFit="1" customWidth="1"/>
    <col min="15140" max="15140" width="27.33203125" style="328" bestFit="1" customWidth="1"/>
    <col min="15141" max="15141" width="11.5546875" style="328" bestFit="1" customWidth="1"/>
    <col min="15142" max="15142" width="6.33203125" style="328" bestFit="1" customWidth="1"/>
    <col min="15143" max="15143" width="7" style="328" bestFit="1" customWidth="1"/>
    <col min="15144" max="15144" width="23.88671875" style="328" bestFit="1" customWidth="1"/>
    <col min="15145" max="15145" width="12.88671875" style="328" bestFit="1" customWidth="1"/>
    <col min="15146" max="15146" width="11.33203125" style="328" bestFit="1" customWidth="1"/>
    <col min="15147" max="15147" width="15.33203125" style="328" bestFit="1" customWidth="1"/>
    <col min="15148" max="15148" width="21.109375" style="328" bestFit="1" customWidth="1"/>
    <col min="15149" max="15149" width="23.88671875" style="328" bestFit="1" customWidth="1"/>
    <col min="15150" max="15150" width="14.44140625" style="328" bestFit="1" customWidth="1"/>
    <col min="15151" max="15151" width="11.109375" style="328" bestFit="1" customWidth="1"/>
    <col min="15152" max="15152" width="15" style="328" bestFit="1" customWidth="1"/>
    <col min="15153" max="15153" width="11.6640625" style="328" bestFit="1" customWidth="1"/>
    <col min="15154" max="15154" width="23.5546875" style="328" bestFit="1" customWidth="1"/>
    <col min="15155" max="15155" width="22.109375" style="328" bestFit="1" customWidth="1"/>
    <col min="15156" max="15156" width="21" style="328" bestFit="1" customWidth="1"/>
    <col min="15157" max="15157" width="15.6640625" style="328" bestFit="1" customWidth="1"/>
    <col min="15158" max="15158" width="10.44140625" style="328" bestFit="1" customWidth="1"/>
    <col min="15159" max="15159" width="13.6640625" style="328" bestFit="1" customWidth="1"/>
    <col min="15160" max="15160" width="18" style="328" bestFit="1" customWidth="1"/>
    <col min="15161" max="15161" width="19.6640625" style="328" bestFit="1" customWidth="1"/>
    <col min="15162" max="15162" width="13.88671875" style="328"/>
    <col min="15163" max="15163" width="15.6640625" style="328" bestFit="1" customWidth="1"/>
    <col min="15164" max="15164" width="28.5546875" style="328" bestFit="1" customWidth="1"/>
    <col min="15165" max="15165" width="20.33203125" style="328" bestFit="1" customWidth="1"/>
    <col min="15166" max="15166" width="16" style="328" bestFit="1" customWidth="1"/>
    <col min="15167" max="15167" width="13.6640625" style="328" bestFit="1" customWidth="1"/>
    <col min="15168" max="15168" width="28.109375" style="328" bestFit="1" customWidth="1"/>
    <col min="15169" max="15169" width="15.88671875" style="328" bestFit="1" customWidth="1"/>
    <col min="15170" max="15170" width="26.33203125" style="328" bestFit="1" customWidth="1"/>
    <col min="15171" max="15171" width="13.109375" style="328" bestFit="1" customWidth="1"/>
    <col min="15172" max="15172" width="15" style="328" bestFit="1" customWidth="1"/>
    <col min="15173" max="15173" width="9" style="328" bestFit="1" customWidth="1"/>
    <col min="15174" max="15174" width="18" style="328" bestFit="1" customWidth="1"/>
    <col min="15175" max="15175" width="14.33203125" style="328" bestFit="1" customWidth="1"/>
    <col min="15176" max="15176" width="15.6640625" style="328" bestFit="1" customWidth="1"/>
    <col min="15177" max="15177" width="18.6640625" style="328" bestFit="1" customWidth="1"/>
    <col min="15178" max="15178" width="16.109375" style="328" bestFit="1" customWidth="1"/>
    <col min="15179" max="15179" width="23.5546875" style="328" bestFit="1" customWidth="1"/>
    <col min="15180" max="15180" width="23.88671875" style="328" bestFit="1" customWidth="1"/>
    <col min="15181" max="15181" width="22.88671875" style="328" bestFit="1" customWidth="1"/>
    <col min="15182" max="15182" width="11.6640625" style="328" bestFit="1" customWidth="1"/>
    <col min="15183" max="15183" width="11.88671875" style="328" bestFit="1" customWidth="1"/>
    <col min="15184" max="15184" width="15.109375" style="328" bestFit="1" customWidth="1"/>
    <col min="15185" max="15185" width="15.33203125" style="328" bestFit="1" customWidth="1"/>
    <col min="15186" max="15186" width="19.5546875" style="328" bestFit="1" customWidth="1"/>
    <col min="15187" max="15187" width="21.5546875" style="328" bestFit="1" customWidth="1"/>
    <col min="15188" max="15188" width="18.88671875" style="328" bestFit="1" customWidth="1"/>
    <col min="15189" max="15189" width="8.6640625" style="328" bestFit="1" customWidth="1"/>
    <col min="15190" max="15190" width="8.88671875" style="328" bestFit="1" customWidth="1"/>
    <col min="15191" max="15191" width="13.109375" style="328" bestFit="1" customWidth="1"/>
    <col min="15192" max="15192" width="9.5546875" style="328" bestFit="1" customWidth="1"/>
    <col min="15193" max="15193" width="9.6640625" style="328" bestFit="1" customWidth="1"/>
    <col min="15194" max="15194" width="14" style="328" bestFit="1" customWidth="1"/>
    <col min="15195" max="15195" width="17" style="328" bestFit="1" customWidth="1"/>
    <col min="15196" max="15196" width="17.33203125" style="328" bestFit="1" customWidth="1"/>
    <col min="15197" max="15197" width="21.5546875" style="328" bestFit="1" customWidth="1"/>
    <col min="15198" max="15198" width="17.6640625" style="328" bestFit="1" customWidth="1"/>
    <col min="15199" max="15199" width="14.5546875" style="328" bestFit="1" customWidth="1"/>
    <col min="15200" max="15200" width="15.6640625" style="328" bestFit="1" customWidth="1"/>
    <col min="15201" max="15201" width="19.109375" style="328" bestFit="1" customWidth="1"/>
    <col min="15202" max="15202" width="12.44140625" style="328" bestFit="1" customWidth="1"/>
    <col min="15203" max="15204" width="14.88671875" style="328" bestFit="1" customWidth="1"/>
    <col min="15205" max="15205" width="14.44140625" style="328" bestFit="1" customWidth="1"/>
    <col min="15206" max="15206" width="23.109375" style="328" bestFit="1" customWidth="1"/>
    <col min="15207" max="15207" width="26" style="328" bestFit="1" customWidth="1"/>
    <col min="15208" max="15208" width="19.44140625" style="328" bestFit="1" customWidth="1"/>
    <col min="15209" max="15209" width="21.5546875" style="328" bestFit="1" customWidth="1"/>
    <col min="15210" max="15210" width="25.88671875" style="328" bestFit="1" customWidth="1"/>
    <col min="15211" max="15211" width="18.5546875" style="328" bestFit="1" customWidth="1"/>
    <col min="15212" max="15212" width="16.33203125" style="328" bestFit="1" customWidth="1"/>
    <col min="15213" max="15213" width="15.44140625" style="328" bestFit="1" customWidth="1"/>
    <col min="15214" max="15214" width="17.33203125" style="328" bestFit="1" customWidth="1"/>
    <col min="15215" max="15215" width="17.44140625" style="328" bestFit="1" customWidth="1"/>
    <col min="15216" max="15216" width="21.6640625" style="328" bestFit="1" customWidth="1"/>
    <col min="15217" max="15217" width="17.33203125" style="328" bestFit="1" customWidth="1"/>
    <col min="15218" max="15218" width="17.44140625" style="328" bestFit="1" customWidth="1"/>
    <col min="15219" max="15219" width="21.6640625" style="328" bestFit="1" customWidth="1"/>
    <col min="15220" max="15220" width="13.44140625" style="328" bestFit="1" customWidth="1"/>
    <col min="15221" max="15318" width="12" style="328" customWidth="1"/>
    <col min="15319" max="15319" width="17.109375" style="328" customWidth="1"/>
    <col min="15320" max="15360" width="13.88671875" style="328"/>
    <col min="15361" max="15361" width="2.5546875" style="328" customWidth="1"/>
    <col min="15362" max="15362" width="0" style="328" hidden="1" customWidth="1"/>
    <col min="15363" max="15363" width="64" style="328" customWidth="1"/>
    <col min="15364" max="15364" width="32.109375" style="328" customWidth="1"/>
    <col min="15365" max="15365" width="23.6640625" style="328" customWidth="1"/>
    <col min="15366" max="15371" width="19.5546875" style="328" customWidth="1"/>
    <col min="15372" max="15372" width="7.44140625" style="328" bestFit="1" customWidth="1"/>
    <col min="15373" max="15373" width="6.6640625" style="328" bestFit="1" customWidth="1"/>
    <col min="15374" max="15374" width="9.88671875" style="328" bestFit="1" customWidth="1"/>
    <col min="15375" max="15375" width="21.109375" style="328" bestFit="1" customWidth="1"/>
    <col min="15376" max="15376" width="16.44140625" style="328" bestFit="1" customWidth="1"/>
    <col min="15377" max="15377" width="7.33203125" style="328" bestFit="1" customWidth="1"/>
    <col min="15378" max="15378" width="9.33203125" style="328" bestFit="1" customWidth="1"/>
    <col min="15379" max="15379" width="17.88671875" style="328" bestFit="1" customWidth="1"/>
    <col min="15380" max="15380" width="6.6640625" style="328" bestFit="1" customWidth="1"/>
    <col min="15381" max="15381" width="19.109375" style="328" bestFit="1" customWidth="1"/>
    <col min="15382" max="15382" width="25.109375" style="328" bestFit="1" customWidth="1"/>
    <col min="15383" max="15383" width="21.44140625" style="328" bestFit="1" customWidth="1"/>
    <col min="15384" max="15384" width="19.6640625" style="328" bestFit="1" customWidth="1"/>
    <col min="15385" max="15385" width="14" style="328" bestFit="1" customWidth="1"/>
    <col min="15386" max="15386" width="13.109375" style="328" bestFit="1" customWidth="1"/>
    <col min="15387" max="15387" width="9.33203125" style="328" bestFit="1" customWidth="1"/>
    <col min="15388" max="15388" width="13.109375" style="328" bestFit="1" customWidth="1"/>
    <col min="15389" max="15389" width="7.44140625" style="328" bestFit="1" customWidth="1"/>
    <col min="15390" max="15390" width="19.44140625" style="328" bestFit="1" customWidth="1"/>
    <col min="15391" max="15391" width="20.88671875" style="328" bestFit="1" customWidth="1"/>
    <col min="15392" max="15392" width="19" style="328" bestFit="1" customWidth="1"/>
    <col min="15393" max="15393" width="25.88671875" style="328" bestFit="1" customWidth="1"/>
    <col min="15394" max="15394" width="14.5546875" style="328" bestFit="1" customWidth="1"/>
    <col min="15395" max="15395" width="14.44140625" style="328" bestFit="1" customWidth="1"/>
    <col min="15396" max="15396" width="27.33203125" style="328" bestFit="1" customWidth="1"/>
    <col min="15397" max="15397" width="11.5546875" style="328" bestFit="1" customWidth="1"/>
    <col min="15398" max="15398" width="6.33203125" style="328" bestFit="1" customWidth="1"/>
    <col min="15399" max="15399" width="7" style="328" bestFit="1" customWidth="1"/>
    <col min="15400" max="15400" width="23.88671875" style="328" bestFit="1" customWidth="1"/>
    <col min="15401" max="15401" width="12.88671875" style="328" bestFit="1" customWidth="1"/>
    <col min="15402" max="15402" width="11.33203125" style="328" bestFit="1" customWidth="1"/>
    <col min="15403" max="15403" width="15.33203125" style="328" bestFit="1" customWidth="1"/>
    <col min="15404" max="15404" width="21.109375" style="328" bestFit="1" customWidth="1"/>
    <col min="15405" max="15405" width="23.88671875" style="328" bestFit="1" customWidth="1"/>
    <col min="15406" max="15406" width="14.44140625" style="328" bestFit="1" customWidth="1"/>
    <col min="15407" max="15407" width="11.109375" style="328" bestFit="1" customWidth="1"/>
    <col min="15408" max="15408" width="15" style="328" bestFit="1" customWidth="1"/>
    <col min="15409" max="15409" width="11.6640625" style="328" bestFit="1" customWidth="1"/>
    <col min="15410" max="15410" width="23.5546875" style="328" bestFit="1" customWidth="1"/>
    <col min="15411" max="15411" width="22.109375" style="328" bestFit="1" customWidth="1"/>
    <col min="15412" max="15412" width="21" style="328" bestFit="1" customWidth="1"/>
    <col min="15413" max="15413" width="15.6640625" style="328" bestFit="1" customWidth="1"/>
    <col min="15414" max="15414" width="10.44140625" style="328" bestFit="1" customWidth="1"/>
    <col min="15415" max="15415" width="13.6640625" style="328" bestFit="1" customWidth="1"/>
    <col min="15416" max="15416" width="18" style="328" bestFit="1" customWidth="1"/>
    <col min="15417" max="15417" width="19.6640625" style="328" bestFit="1" customWidth="1"/>
    <col min="15418" max="15418" width="13.88671875" style="328"/>
    <col min="15419" max="15419" width="15.6640625" style="328" bestFit="1" customWidth="1"/>
    <col min="15420" max="15420" width="28.5546875" style="328" bestFit="1" customWidth="1"/>
    <col min="15421" max="15421" width="20.33203125" style="328" bestFit="1" customWidth="1"/>
    <col min="15422" max="15422" width="16" style="328" bestFit="1" customWidth="1"/>
    <col min="15423" max="15423" width="13.6640625" style="328" bestFit="1" customWidth="1"/>
    <col min="15424" max="15424" width="28.109375" style="328" bestFit="1" customWidth="1"/>
    <col min="15425" max="15425" width="15.88671875" style="328" bestFit="1" customWidth="1"/>
    <col min="15426" max="15426" width="26.33203125" style="328" bestFit="1" customWidth="1"/>
    <col min="15427" max="15427" width="13.109375" style="328" bestFit="1" customWidth="1"/>
    <col min="15428" max="15428" width="15" style="328" bestFit="1" customWidth="1"/>
    <col min="15429" max="15429" width="9" style="328" bestFit="1" customWidth="1"/>
    <col min="15430" max="15430" width="18" style="328" bestFit="1" customWidth="1"/>
    <col min="15431" max="15431" width="14.33203125" style="328" bestFit="1" customWidth="1"/>
    <col min="15432" max="15432" width="15.6640625" style="328" bestFit="1" customWidth="1"/>
    <col min="15433" max="15433" width="18.6640625" style="328" bestFit="1" customWidth="1"/>
    <col min="15434" max="15434" width="16.109375" style="328" bestFit="1" customWidth="1"/>
    <col min="15435" max="15435" width="23.5546875" style="328" bestFit="1" customWidth="1"/>
    <col min="15436" max="15436" width="23.88671875" style="328" bestFit="1" customWidth="1"/>
    <col min="15437" max="15437" width="22.88671875" style="328" bestFit="1" customWidth="1"/>
    <col min="15438" max="15438" width="11.6640625" style="328" bestFit="1" customWidth="1"/>
    <col min="15439" max="15439" width="11.88671875" style="328" bestFit="1" customWidth="1"/>
    <col min="15440" max="15440" width="15.109375" style="328" bestFit="1" customWidth="1"/>
    <col min="15441" max="15441" width="15.33203125" style="328" bestFit="1" customWidth="1"/>
    <col min="15442" max="15442" width="19.5546875" style="328" bestFit="1" customWidth="1"/>
    <col min="15443" max="15443" width="21.5546875" style="328" bestFit="1" customWidth="1"/>
    <col min="15444" max="15444" width="18.88671875" style="328" bestFit="1" customWidth="1"/>
    <col min="15445" max="15445" width="8.6640625" style="328" bestFit="1" customWidth="1"/>
    <col min="15446" max="15446" width="8.88671875" style="328" bestFit="1" customWidth="1"/>
    <col min="15447" max="15447" width="13.109375" style="328" bestFit="1" customWidth="1"/>
    <col min="15448" max="15448" width="9.5546875" style="328" bestFit="1" customWidth="1"/>
    <col min="15449" max="15449" width="9.6640625" style="328" bestFit="1" customWidth="1"/>
    <col min="15450" max="15450" width="14" style="328" bestFit="1" customWidth="1"/>
    <col min="15451" max="15451" width="17" style="328" bestFit="1" customWidth="1"/>
    <col min="15452" max="15452" width="17.33203125" style="328" bestFit="1" customWidth="1"/>
    <col min="15453" max="15453" width="21.5546875" style="328" bestFit="1" customWidth="1"/>
    <col min="15454" max="15454" width="17.6640625" style="328" bestFit="1" customWidth="1"/>
    <col min="15455" max="15455" width="14.5546875" style="328" bestFit="1" customWidth="1"/>
    <col min="15456" max="15456" width="15.6640625" style="328" bestFit="1" customWidth="1"/>
    <col min="15457" max="15457" width="19.109375" style="328" bestFit="1" customWidth="1"/>
    <col min="15458" max="15458" width="12.44140625" style="328" bestFit="1" customWidth="1"/>
    <col min="15459" max="15460" width="14.88671875" style="328" bestFit="1" customWidth="1"/>
    <col min="15461" max="15461" width="14.44140625" style="328" bestFit="1" customWidth="1"/>
    <col min="15462" max="15462" width="23.109375" style="328" bestFit="1" customWidth="1"/>
    <col min="15463" max="15463" width="26" style="328" bestFit="1" customWidth="1"/>
    <col min="15464" max="15464" width="19.44140625" style="328" bestFit="1" customWidth="1"/>
    <col min="15465" max="15465" width="21.5546875" style="328" bestFit="1" customWidth="1"/>
    <col min="15466" max="15466" width="25.88671875" style="328" bestFit="1" customWidth="1"/>
    <col min="15467" max="15467" width="18.5546875" style="328" bestFit="1" customWidth="1"/>
    <col min="15468" max="15468" width="16.33203125" style="328" bestFit="1" customWidth="1"/>
    <col min="15469" max="15469" width="15.44140625" style="328" bestFit="1" customWidth="1"/>
    <col min="15470" max="15470" width="17.33203125" style="328" bestFit="1" customWidth="1"/>
    <col min="15471" max="15471" width="17.44140625" style="328" bestFit="1" customWidth="1"/>
    <col min="15472" max="15472" width="21.6640625" style="328" bestFit="1" customWidth="1"/>
    <col min="15473" max="15473" width="17.33203125" style="328" bestFit="1" customWidth="1"/>
    <col min="15474" max="15474" width="17.44140625" style="328" bestFit="1" customWidth="1"/>
    <col min="15475" max="15475" width="21.6640625" style="328" bestFit="1" customWidth="1"/>
    <col min="15476" max="15476" width="13.44140625" style="328" bestFit="1" customWidth="1"/>
    <col min="15477" max="15574" width="12" style="328" customWidth="1"/>
    <col min="15575" max="15575" width="17.109375" style="328" customWidth="1"/>
    <col min="15576" max="15616" width="13.88671875" style="328"/>
    <col min="15617" max="15617" width="2.5546875" style="328" customWidth="1"/>
    <col min="15618" max="15618" width="0" style="328" hidden="1" customWidth="1"/>
    <col min="15619" max="15619" width="64" style="328" customWidth="1"/>
    <col min="15620" max="15620" width="32.109375" style="328" customWidth="1"/>
    <col min="15621" max="15621" width="23.6640625" style="328" customWidth="1"/>
    <col min="15622" max="15627" width="19.5546875" style="328" customWidth="1"/>
    <col min="15628" max="15628" width="7.44140625" style="328" bestFit="1" customWidth="1"/>
    <col min="15629" max="15629" width="6.6640625" style="328" bestFit="1" customWidth="1"/>
    <col min="15630" max="15630" width="9.88671875" style="328" bestFit="1" customWidth="1"/>
    <col min="15631" max="15631" width="21.109375" style="328" bestFit="1" customWidth="1"/>
    <col min="15632" max="15632" width="16.44140625" style="328" bestFit="1" customWidth="1"/>
    <col min="15633" max="15633" width="7.33203125" style="328" bestFit="1" customWidth="1"/>
    <col min="15634" max="15634" width="9.33203125" style="328" bestFit="1" customWidth="1"/>
    <col min="15635" max="15635" width="17.88671875" style="328" bestFit="1" customWidth="1"/>
    <col min="15636" max="15636" width="6.6640625" style="328" bestFit="1" customWidth="1"/>
    <col min="15637" max="15637" width="19.109375" style="328" bestFit="1" customWidth="1"/>
    <col min="15638" max="15638" width="25.109375" style="328" bestFit="1" customWidth="1"/>
    <col min="15639" max="15639" width="21.44140625" style="328" bestFit="1" customWidth="1"/>
    <col min="15640" max="15640" width="19.6640625" style="328" bestFit="1" customWidth="1"/>
    <col min="15641" max="15641" width="14" style="328" bestFit="1" customWidth="1"/>
    <col min="15642" max="15642" width="13.109375" style="328" bestFit="1" customWidth="1"/>
    <col min="15643" max="15643" width="9.33203125" style="328" bestFit="1" customWidth="1"/>
    <col min="15644" max="15644" width="13.109375" style="328" bestFit="1" customWidth="1"/>
    <col min="15645" max="15645" width="7.44140625" style="328" bestFit="1" customWidth="1"/>
    <col min="15646" max="15646" width="19.44140625" style="328" bestFit="1" customWidth="1"/>
    <col min="15647" max="15647" width="20.88671875" style="328" bestFit="1" customWidth="1"/>
    <col min="15648" max="15648" width="19" style="328" bestFit="1" customWidth="1"/>
    <col min="15649" max="15649" width="25.88671875" style="328" bestFit="1" customWidth="1"/>
    <col min="15650" max="15650" width="14.5546875" style="328" bestFit="1" customWidth="1"/>
    <col min="15651" max="15651" width="14.44140625" style="328" bestFit="1" customWidth="1"/>
    <col min="15652" max="15652" width="27.33203125" style="328" bestFit="1" customWidth="1"/>
    <col min="15653" max="15653" width="11.5546875" style="328" bestFit="1" customWidth="1"/>
    <col min="15654" max="15654" width="6.33203125" style="328" bestFit="1" customWidth="1"/>
    <col min="15655" max="15655" width="7" style="328" bestFit="1" customWidth="1"/>
    <col min="15656" max="15656" width="23.88671875" style="328" bestFit="1" customWidth="1"/>
    <col min="15657" max="15657" width="12.88671875" style="328" bestFit="1" customWidth="1"/>
    <col min="15658" max="15658" width="11.33203125" style="328" bestFit="1" customWidth="1"/>
    <col min="15659" max="15659" width="15.33203125" style="328" bestFit="1" customWidth="1"/>
    <col min="15660" max="15660" width="21.109375" style="328" bestFit="1" customWidth="1"/>
    <col min="15661" max="15661" width="23.88671875" style="328" bestFit="1" customWidth="1"/>
    <col min="15662" max="15662" width="14.44140625" style="328" bestFit="1" customWidth="1"/>
    <col min="15663" max="15663" width="11.109375" style="328" bestFit="1" customWidth="1"/>
    <col min="15664" max="15664" width="15" style="328" bestFit="1" customWidth="1"/>
    <col min="15665" max="15665" width="11.6640625" style="328" bestFit="1" customWidth="1"/>
    <col min="15666" max="15666" width="23.5546875" style="328" bestFit="1" customWidth="1"/>
    <col min="15667" max="15667" width="22.109375" style="328" bestFit="1" customWidth="1"/>
    <col min="15668" max="15668" width="21" style="328" bestFit="1" customWidth="1"/>
    <col min="15669" max="15669" width="15.6640625" style="328" bestFit="1" customWidth="1"/>
    <col min="15670" max="15670" width="10.44140625" style="328" bestFit="1" customWidth="1"/>
    <col min="15671" max="15671" width="13.6640625" style="328" bestFit="1" customWidth="1"/>
    <col min="15672" max="15672" width="18" style="328" bestFit="1" customWidth="1"/>
    <col min="15673" max="15673" width="19.6640625" style="328" bestFit="1" customWidth="1"/>
    <col min="15674" max="15674" width="13.88671875" style="328"/>
    <col min="15675" max="15675" width="15.6640625" style="328" bestFit="1" customWidth="1"/>
    <col min="15676" max="15676" width="28.5546875" style="328" bestFit="1" customWidth="1"/>
    <col min="15677" max="15677" width="20.33203125" style="328" bestFit="1" customWidth="1"/>
    <col min="15678" max="15678" width="16" style="328" bestFit="1" customWidth="1"/>
    <col min="15679" max="15679" width="13.6640625" style="328" bestFit="1" customWidth="1"/>
    <col min="15680" max="15680" width="28.109375" style="328" bestFit="1" customWidth="1"/>
    <col min="15681" max="15681" width="15.88671875" style="328" bestFit="1" customWidth="1"/>
    <col min="15682" max="15682" width="26.33203125" style="328" bestFit="1" customWidth="1"/>
    <col min="15683" max="15683" width="13.109375" style="328" bestFit="1" customWidth="1"/>
    <col min="15684" max="15684" width="15" style="328" bestFit="1" customWidth="1"/>
    <col min="15685" max="15685" width="9" style="328" bestFit="1" customWidth="1"/>
    <col min="15686" max="15686" width="18" style="328" bestFit="1" customWidth="1"/>
    <col min="15687" max="15687" width="14.33203125" style="328" bestFit="1" customWidth="1"/>
    <col min="15688" max="15688" width="15.6640625" style="328" bestFit="1" customWidth="1"/>
    <col min="15689" max="15689" width="18.6640625" style="328" bestFit="1" customWidth="1"/>
    <col min="15690" max="15690" width="16.109375" style="328" bestFit="1" customWidth="1"/>
    <col min="15691" max="15691" width="23.5546875" style="328" bestFit="1" customWidth="1"/>
    <col min="15692" max="15692" width="23.88671875" style="328" bestFit="1" customWidth="1"/>
    <col min="15693" max="15693" width="22.88671875" style="328" bestFit="1" customWidth="1"/>
    <col min="15694" max="15694" width="11.6640625" style="328" bestFit="1" customWidth="1"/>
    <col min="15695" max="15695" width="11.88671875" style="328" bestFit="1" customWidth="1"/>
    <col min="15696" max="15696" width="15.109375" style="328" bestFit="1" customWidth="1"/>
    <col min="15697" max="15697" width="15.33203125" style="328" bestFit="1" customWidth="1"/>
    <col min="15698" max="15698" width="19.5546875" style="328" bestFit="1" customWidth="1"/>
    <col min="15699" max="15699" width="21.5546875" style="328" bestFit="1" customWidth="1"/>
    <col min="15700" max="15700" width="18.88671875" style="328" bestFit="1" customWidth="1"/>
    <col min="15701" max="15701" width="8.6640625" style="328" bestFit="1" customWidth="1"/>
    <col min="15702" max="15702" width="8.88671875" style="328" bestFit="1" customWidth="1"/>
    <col min="15703" max="15703" width="13.109375" style="328" bestFit="1" customWidth="1"/>
    <col min="15704" max="15704" width="9.5546875" style="328" bestFit="1" customWidth="1"/>
    <col min="15705" max="15705" width="9.6640625" style="328" bestFit="1" customWidth="1"/>
    <col min="15706" max="15706" width="14" style="328" bestFit="1" customWidth="1"/>
    <col min="15707" max="15707" width="17" style="328" bestFit="1" customWidth="1"/>
    <col min="15708" max="15708" width="17.33203125" style="328" bestFit="1" customWidth="1"/>
    <col min="15709" max="15709" width="21.5546875" style="328" bestFit="1" customWidth="1"/>
    <col min="15710" max="15710" width="17.6640625" style="328" bestFit="1" customWidth="1"/>
    <col min="15711" max="15711" width="14.5546875" style="328" bestFit="1" customWidth="1"/>
    <col min="15712" max="15712" width="15.6640625" style="328" bestFit="1" customWidth="1"/>
    <col min="15713" max="15713" width="19.109375" style="328" bestFit="1" customWidth="1"/>
    <col min="15714" max="15714" width="12.44140625" style="328" bestFit="1" customWidth="1"/>
    <col min="15715" max="15716" width="14.88671875" style="328" bestFit="1" customWidth="1"/>
    <col min="15717" max="15717" width="14.44140625" style="328" bestFit="1" customWidth="1"/>
    <col min="15718" max="15718" width="23.109375" style="328" bestFit="1" customWidth="1"/>
    <col min="15719" max="15719" width="26" style="328" bestFit="1" customWidth="1"/>
    <col min="15720" max="15720" width="19.44140625" style="328" bestFit="1" customWidth="1"/>
    <col min="15721" max="15721" width="21.5546875" style="328" bestFit="1" customWidth="1"/>
    <col min="15722" max="15722" width="25.88671875" style="328" bestFit="1" customWidth="1"/>
    <col min="15723" max="15723" width="18.5546875" style="328" bestFit="1" customWidth="1"/>
    <col min="15724" max="15724" width="16.33203125" style="328" bestFit="1" customWidth="1"/>
    <col min="15725" max="15725" width="15.44140625" style="328" bestFit="1" customWidth="1"/>
    <col min="15726" max="15726" width="17.33203125" style="328" bestFit="1" customWidth="1"/>
    <col min="15727" max="15727" width="17.44140625" style="328" bestFit="1" customWidth="1"/>
    <col min="15728" max="15728" width="21.6640625" style="328" bestFit="1" customWidth="1"/>
    <col min="15729" max="15729" width="17.33203125" style="328" bestFit="1" customWidth="1"/>
    <col min="15730" max="15730" width="17.44140625" style="328" bestFit="1" customWidth="1"/>
    <col min="15731" max="15731" width="21.6640625" style="328" bestFit="1" customWidth="1"/>
    <col min="15732" max="15732" width="13.44140625" style="328" bestFit="1" customWidth="1"/>
    <col min="15733" max="15830" width="12" style="328" customWidth="1"/>
    <col min="15831" max="15831" width="17.109375" style="328" customWidth="1"/>
    <col min="15832" max="15872" width="13.88671875" style="328"/>
    <col min="15873" max="15873" width="2.5546875" style="328" customWidth="1"/>
    <col min="15874" max="15874" width="0" style="328" hidden="1" customWidth="1"/>
    <col min="15875" max="15875" width="64" style="328" customWidth="1"/>
    <col min="15876" max="15876" width="32.109375" style="328" customWidth="1"/>
    <col min="15877" max="15877" width="23.6640625" style="328" customWidth="1"/>
    <col min="15878" max="15883" width="19.5546875" style="328" customWidth="1"/>
    <col min="15884" max="15884" width="7.44140625" style="328" bestFit="1" customWidth="1"/>
    <col min="15885" max="15885" width="6.6640625" style="328" bestFit="1" customWidth="1"/>
    <col min="15886" max="15886" width="9.88671875" style="328" bestFit="1" customWidth="1"/>
    <col min="15887" max="15887" width="21.109375" style="328" bestFit="1" customWidth="1"/>
    <col min="15888" max="15888" width="16.44140625" style="328" bestFit="1" customWidth="1"/>
    <col min="15889" max="15889" width="7.33203125" style="328" bestFit="1" customWidth="1"/>
    <col min="15890" max="15890" width="9.33203125" style="328" bestFit="1" customWidth="1"/>
    <col min="15891" max="15891" width="17.88671875" style="328" bestFit="1" customWidth="1"/>
    <col min="15892" max="15892" width="6.6640625" style="328" bestFit="1" customWidth="1"/>
    <col min="15893" max="15893" width="19.109375" style="328" bestFit="1" customWidth="1"/>
    <col min="15894" max="15894" width="25.109375" style="328" bestFit="1" customWidth="1"/>
    <col min="15895" max="15895" width="21.44140625" style="328" bestFit="1" customWidth="1"/>
    <col min="15896" max="15896" width="19.6640625" style="328" bestFit="1" customWidth="1"/>
    <col min="15897" max="15897" width="14" style="328" bestFit="1" customWidth="1"/>
    <col min="15898" max="15898" width="13.109375" style="328" bestFit="1" customWidth="1"/>
    <col min="15899" max="15899" width="9.33203125" style="328" bestFit="1" customWidth="1"/>
    <col min="15900" max="15900" width="13.109375" style="328" bestFit="1" customWidth="1"/>
    <col min="15901" max="15901" width="7.44140625" style="328" bestFit="1" customWidth="1"/>
    <col min="15902" max="15902" width="19.44140625" style="328" bestFit="1" customWidth="1"/>
    <col min="15903" max="15903" width="20.88671875" style="328" bestFit="1" customWidth="1"/>
    <col min="15904" max="15904" width="19" style="328" bestFit="1" customWidth="1"/>
    <col min="15905" max="15905" width="25.88671875" style="328" bestFit="1" customWidth="1"/>
    <col min="15906" max="15906" width="14.5546875" style="328" bestFit="1" customWidth="1"/>
    <col min="15907" max="15907" width="14.44140625" style="328" bestFit="1" customWidth="1"/>
    <col min="15908" max="15908" width="27.33203125" style="328" bestFit="1" customWidth="1"/>
    <col min="15909" max="15909" width="11.5546875" style="328" bestFit="1" customWidth="1"/>
    <col min="15910" max="15910" width="6.33203125" style="328" bestFit="1" customWidth="1"/>
    <col min="15911" max="15911" width="7" style="328" bestFit="1" customWidth="1"/>
    <col min="15912" max="15912" width="23.88671875" style="328" bestFit="1" customWidth="1"/>
    <col min="15913" max="15913" width="12.88671875" style="328" bestFit="1" customWidth="1"/>
    <col min="15914" max="15914" width="11.33203125" style="328" bestFit="1" customWidth="1"/>
    <col min="15915" max="15915" width="15.33203125" style="328" bestFit="1" customWidth="1"/>
    <col min="15916" max="15916" width="21.109375" style="328" bestFit="1" customWidth="1"/>
    <col min="15917" max="15917" width="23.88671875" style="328" bestFit="1" customWidth="1"/>
    <col min="15918" max="15918" width="14.44140625" style="328" bestFit="1" customWidth="1"/>
    <col min="15919" max="15919" width="11.109375" style="328" bestFit="1" customWidth="1"/>
    <col min="15920" max="15920" width="15" style="328" bestFit="1" customWidth="1"/>
    <col min="15921" max="15921" width="11.6640625" style="328" bestFit="1" customWidth="1"/>
    <col min="15922" max="15922" width="23.5546875" style="328" bestFit="1" customWidth="1"/>
    <col min="15923" max="15923" width="22.109375" style="328" bestFit="1" customWidth="1"/>
    <col min="15924" max="15924" width="21" style="328" bestFit="1" customWidth="1"/>
    <col min="15925" max="15925" width="15.6640625" style="328" bestFit="1" customWidth="1"/>
    <col min="15926" max="15926" width="10.44140625" style="328" bestFit="1" customWidth="1"/>
    <col min="15927" max="15927" width="13.6640625" style="328" bestFit="1" customWidth="1"/>
    <col min="15928" max="15928" width="18" style="328" bestFit="1" customWidth="1"/>
    <col min="15929" max="15929" width="19.6640625" style="328" bestFit="1" customWidth="1"/>
    <col min="15930" max="15930" width="13.88671875" style="328"/>
    <col min="15931" max="15931" width="15.6640625" style="328" bestFit="1" customWidth="1"/>
    <col min="15932" max="15932" width="28.5546875" style="328" bestFit="1" customWidth="1"/>
    <col min="15933" max="15933" width="20.33203125" style="328" bestFit="1" customWidth="1"/>
    <col min="15934" max="15934" width="16" style="328" bestFit="1" customWidth="1"/>
    <col min="15935" max="15935" width="13.6640625" style="328" bestFit="1" customWidth="1"/>
    <col min="15936" max="15936" width="28.109375" style="328" bestFit="1" customWidth="1"/>
    <col min="15937" max="15937" width="15.88671875" style="328" bestFit="1" customWidth="1"/>
    <col min="15938" max="15938" width="26.33203125" style="328" bestFit="1" customWidth="1"/>
    <col min="15939" max="15939" width="13.109375" style="328" bestFit="1" customWidth="1"/>
    <col min="15940" max="15940" width="15" style="328" bestFit="1" customWidth="1"/>
    <col min="15941" max="15941" width="9" style="328" bestFit="1" customWidth="1"/>
    <col min="15942" max="15942" width="18" style="328" bestFit="1" customWidth="1"/>
    <col min="15943" max="15943" width="14.33203125" style="328" bestFit="1" customWidth="1"/>
    <col min="15944" max="15944" width="15.6640625" style="328" bestFit="1" customWidth="1"/>
    <col min="15945" max="15945" width="18.6640625" style="328" bestFit="1" customWidth="1"/>
    <col min="15946" max="15946" width="16.109375" style="328" bestFit="1" customWidth="1"/>
    <col min="15947" max="15947" width="23.5546875" style="328" bestFit="1" customWidth="1"/>
    <col min="15948" max="15948" width="23.88671875" style="328" bestFit="1" customWidth="1"/>
    <col min="15949" max="15949" width="22.88671875" style="328" bestFit="1" customWidth="1"/>
    <col min="15950" max="15950" width="11.6640625" style="328" bestFit="1" customWidth="1"/>
    <col min="15951" max="15951" width="11.88671875" style="328" bestFit="1" customWidth="1"/>
    <col min="15952" max="15952" width="15.109375" style="328" bestFit="1" customWidth="1"/>
    <col min="15953" max="15953" width="15.33203125" style="328" bestFit="1" customWidth="1"/>
    <col min="15954" max="15954" width="19.5546875" style="328" bestFit="1" customWidth="1"/>
    <col min="15955" max="15955" width="21.5546875" style="328" bestFit="1" customWidth="1"/>
    <col min="15956" max="15956" width="18.88671875" style="328" bestFit="1" customWidth="1"/>
    <col min="15957" max="15957" width="8.6640625" style="328" bestFit="1" customWidth="1"/>
    <col min="15958" max="15958" width="8.88671875" style="328" bestFit="1" customWidth="1"/>
    <col min="15959" max="15959" width="13.109375" style="328" bestFit="1" customWidth="1"/>
    <col min="15960" max="15960" width="9.5546875" style="328" bestFit="1" customWidth="1"/>
    <col min="15961" max="15961" width="9.6640625" style="328" bestFit="1" customWidth="1"/>
    <col min="15962" max="15962" width="14" style="328" bestFit="1" customWidth="1"/>
    <col min="15963" max="15963" width="17" style="328" bestFit="1" customWidth="1"/>
    <col min="15964" max="15964" width="17.33203125" style="328" bestFit="1" customWidth="1"/>
    <col min="15965" max="15965" width="21.5546875" style="328" bestFit="1" customWidth="1"/>
    <col min="15966" max="15966" width="17.6640625" style="328" bestFit="1" customWidth="1"/>
    <col min="15967" max="15967" width="14.5546875" style="328" bestFit="1" customWidth="1"/>
    <col min="15968" max="15968" width="15.6640625" style="328" bestFit="1" customWidth="1"/>
    <col min="15969" max="15969" width="19.109375" style="328" bestFit="1" customWidth="1"/>
    <col min="15970" max="15970" width="12.44140625" style="328" bestFit="1" customWidth="1"/>
    <col min="15971" max="15972" width="14.88671875" style="328" bestFit="1" customWidth="1"/>
    <col min="15973" max="15973" width="14.44140625" style="328" bestFit="1" customWidth="1"/>
    <col min="15974" max="15974" width="23.109375" style="328" bestFit="1" customWidth="1"/>
    <col min="15975" max="15975" width="26" style="328" bestFit="1" customWidth="1"/>
    <col min="15976" max="15976" width="19.44140625" style="328" bestFit="1" customWidth="1"/>
    <col min="15977" max="15977" width="21.5546875" style="328" bestFit="1" customWidth="1"/>
    <col min="15978" max="15978" width="25.88671875" style="328" bestFit="1" customWidth="1"/>
    <col min="15979" max="15979" width="18.5546875" style="328" bestFit="1" customWidth="1"/>
    <col min="15980" max="15980" width="16.33203125" style="328" bestFit="1" customWidth="1"/>
    <col min="15981" max="15981" width="15.44140625" style="328" bestFit="1" customWidth="1"/>
    <col min="15982" max="15982" width="17.33203125" style="328" bestFit="1" customWidth="1"/>
    <col min="15983" max="15983" width="17.44140625" style="328" bestFit="1" customWidth="1"/>
    <col min="15984" max="15984" width="21.6640625" style="328" bestFit="1" customWidth="1"/>
    <col min="15985" max="15985" width="17.33203125" style="328" bestFit="1" customWidth="1"/>
    <col min="15986" max="15986" width="17.44140625" style="328" bestFit="1" customWidth="1"/>
    <col min="15987" max="15987" width="21.6640625" style="328" bestFit="1" customWidth="1"/>
    <col min="15988" max="15988" width="13.44140625" style="328" bestFit="1" customWidth="1"/>
    <col min="15989" max="16086" width="12" style="328" customWidth="1"/>
    <col min="16087" max="16087" width="17.109375" style="328" customWidth="1"/>
    <col min="16088" max="16128" width="13.88671875" style="328"/>
    <col min="16129" max="16129" width="2.5546875" style="328" customWidth="1"/>
    <col min="16130" max="16130" width="0" style="328" hidden="1" customWidth="1"/>
    <col min="16131" max="16131" width="64" style="328" customWidth="1"/>
    <col min="16132" max="16132" width="32.109375" style="328" customWidth="1"/>
    <col min="16133" max="16133" width="23.6640625" style="328" customWidth="1"/>
    <col min="16134" max="16139" width="19.5546875" style="328" customWidth="1"/>
    <col min="16140" max="16140" width="7.44140625" style="328" bestFit="1" customWidth="1"/>
    <col min="16141" max="16141" width="6.6640625" style="328" bestFit="1" customWidth="1"/>
    <col min="16142" max="16142" width="9.88671875" style="328" bestFit="1" customWidth="1"/>
    <col min="16143" max="16143" width="21.109375" style="328" bestFit="1" customWidth="1"/>
    <col min="16144" max="16144" width="16.44140625" style="328" bestFit="1" customWidth="1"/>
    <col min="16145" max="16145" width="7.33203125" style="328" bestFit="1" customWidth="1"/>
    <col min="16146" max="16146" width="9.33203125" style="328" bestFit="1" customWidth="1"/>
    <col min="16147" max="16147" width="17.88671875" style="328" bestFit="1" customWidth="1"/>
    <col min="16148" max="16148" width="6.6640625" style="328" bestFit="1" customWidth="1"/>
    <col min="16149" max="16149" width="19.109375" style="328" bestFit="1" customWidth="1"/>
    <col min="16150" max="16150" width="25.109375" style="328" bestFit="1" customWidth="1"/>
    <col min="16151" max="16151" width="21.44140625" style="328" bestFit="1" customWidth="1"/>
    <col min="16152" max="16152" width="19.6640625" style="328" bestFit="1" customWidth="1"/>
    <col min="16153" max="16153" width="14" style="328" bestFit="1" customWidth="1"/>
    <col min="16154" max="16154" width="13.109375" style="328" bestFit="1" customWidth="1"/>
    <col min="16155" max="16155" width="9.33203125" style="328" bestFit="1" customWidth="1"/>
    <col min="16156" max="16156" width="13.109375" style="328" bestFit="1" customWidth="1"/>
    <col min="16157" max="16157" width="7.44140625" style="328" bestFit="1" customWidth="1"/>
    <col min="16158" max="16158" width="19.44140625" style="328" bestFit="1" customWidth="1"/>
    <col min="16159" max="16159" width="20.88671875" style="328" bestFit="1" customWidth="1"/>
    <col min="16160" max="16160" width="19" style="328" bestFit="1" customWidth="1"/>
    <col min="16161" max="16161" width="25.88671875" style="328" bestFit="1" customWidth="1"/>
    <col min="16162" max="16162" width="14.5546875" style="328" bestFit="1" customWidth="1"/>
    <col min="16163" max="16163" width="14.44140625" style="328" bestFit="1" customWidth="1"/>
    <col min="16164" max="16164" width="27.33203125" style="328" bestFit="1" customWidth="1"/>
    <col min="16165" max="16165" width="11.5546875" style="328" bestFit="1" customWidth="1"/>
    <col min="16166" max="16166" width="6.33203125" style="328" bestFit="1" customWidth="1"/>
    <col min="16167" max="16167" width="7" style="328" bestFit="1" customWidth="1"/>
    <col min="16168" max="16168" width="23.88671875" style="328" bestFit="1" customWidth="1"/>
    <col min="16169" max="16169" width="12.88671875" style="328" bestFit="1" customWidth="1"/>
    <col min="16170" max="16170" width="11.33203125" style="328" bestFit="1" customWidth="1"/>
    <col min="16171" max="16171" width="15.33203125" style="328" bestFit="1" customWidth="1"/>
    <col min="16172" max="16172" width="21.109375" style="328" bestFit="1" customWidth="1"/>
    <col min="16173" max="16173" width="23.88671875" style="328" bestFit="1" customWidth="1"/>
    <col min="16174" max="16174" width="14.44140625" style="328" bestFit="1" customWidth="1"/>
    <col min="16175" max="16175" width="11.109375" style="328" bestFit="1" customWidth="1"/>
    <col min="16176" max="16176" width="15" style="328" bestFit="1" customWidth="1"/>
    <col min="16177" max="16177" width="11.6640625" style="328" bestFit="1" customWidth="1"/>
    <col min="16178" max="16178" width="23.5546875" style="328" bestFit="1" customWidth="1"/>
    <col min="16179" max="16179" width="22.109375" style="328" bestFit="1" customWidth="1"/>
    <col min="16180" max="16180" width="21" style="328" bestFit="1" customWidth="1"/>
    <col min="16181" max="16181" width="15.6640625" style="328" bestFit="1" customWidth="1"/>
    <col min="16182" max="16182" width="10.44140625" style="328" bestFit="1" customWidth="1"/>
    <col min="16183" max="16183" width="13.6640625" style="328" bestFit="1" customWidth="1"/>
    <col min="16184" max="16184" width="18" style="328" bestFit="1" customWidth="1"/>
    <col min="16185" max="16185" width="19.6640625" style="328" bestFit="1" customWidth="1"/>
    <col min="16186" max="16186" width="13.88671875" style="328"/>
    <col min="16187" max="16187" width="15.6640625" style="328" bestFit="1" customWidth="1"/>
    <col min="16188" max="16188" width="28.5546875" style="328" bestFit="1" customWidth="1"/>
    <col min="16189" max="16189" width="20.33203125" style="328" bestFit="1" customWidth="1"/>
    <col min="16190" max="16190" width="16" style="328" bestFit="1" customWidth="1"/>
    <col min="16191" max="16191" width="13.6640625" style="328" bestFit="1" customWidth="1"/>
    <col min="16192" max="16192" width="28.109375" style="328" bestFit="1" customWidth="1"/>
    <col min="16193" max="16193" width="15.88671875" style="328" bestFit="1" customWidth="1"/>
    <col min="16194" max="16194" width="26.33203125" style="328" bestFit="1" customWidth="1"/>
    <col min="16195" max="16195" width="13.109375" style="328" bestFit="1" customWidth="1"/>
    <col min="16196" max="16196" width="15" style="328" bestFit="1" customWidth="1"/>
    <col min="16197" max="16197" width="9" style="328" bestFit="1" customWidth="1"/>
    <col min="16198" max="16198" width="18" style="328" bestFit="1" customWidth="1"/>
    <col min="16199" max="16199" width="14.33203125" style="328" bestFit="1" customWidth="1"/>
    <col min="16200" max="16200" width="15.6640625" style="328" bestFit="1" customWidth="1"/>
    <col min="16201" max="16201" width="18.6640625" style="328" bestFit="1" customWidth="1"/>
    <col min="16202" max="16202" width="16.109375" style="328" bestFit="1" customWidth="1"/>
    <col min="16203" max="16203" width="23.5546875" style="328" bestFit="1" customWidth="1"/>
    <col min="16204" max="16204" width="23.88671875" style="328" bestFit="1" customWidth="1"/>
    <col min="16205" max="16205" width="22.88671875" style="328" bestFit="1" customWidth="1"/>
    <col min="16206" max="16206" width="11.6640625" style="328" bestFit="1" customWidth="1"/>
    <col min="16207" max="16207" width="11.88671875" style="328" bestFit="1" customWidth="1"/>
    <col min="16208" max="16208" width="15.109375" style="328" bestFit="1" customWidth="1"/>
    <col min="16209" max="16209" width="15.33203125" style="328" bestFit="1" customWidth="1"/>
    <col min="16210" max="16210" width="19.5546875" style="328" bestFit="1" customWidth="1"/>
    <col min="16211" max="16211" width="21.5546875" style="328" bestFit="1" customWidth="1"/>
    <col min="16212" max="16212" width="18.88671875" style="328" bestFit="1" customWidth="1"/>
    <col min="16213" max="16213" width="8.6640625" style="328" bestFit="1" customWidth="1"/>
    <col min="16214" max="16214" width="8.88671875" style="328" bestFit="1" customWidth="1"/>
    <col min="16215" max="16215" width="13.109375" style="328" bestFit="1" customWidth="1"/>
    <col min="16216" max="16216" width="9.5546875" style="328" bestFit="1" customWidth="1"/>
    <col min="16217" max="16217" width="9.6640625" style="328" bestFit="1" customWidth="1"/>
    <col min="16218" max="16218" width="14" style="328" bestFit="1" customWidth="1"/>
    <col min="16219" max="16219" width="17" style="328" bestFit="1" customWidth="1"/>
    <col min="16220" max="16220" width="17.33203125" style="328" bestFit="1" customWidth="1"/>
    <col min="16221" max="16221" width="21.5546875" style="328" bestFit="1" customWidth="1"/>
    <col min="16222" max="16222" width="17.6640625" style="328" bestFit="1" customWidth="1"/>
    <col min="16223" max="16223" width="14.5546875" style="328" bestFit="1" customWidth="1"/>
    <col min="16224" max="16224" width="15.6640625" style="328" bestFit="1" customWidth="1"/>
    <col min="16225" max="16225" width="19.109375" style="328" bestFit="1" customWidth="1"/>
    <col min="16226" max="16226" width="12.44140625" style="328" bestFit="1" customWidth="1"/>
    <col min="16227" max="16228" width="14.88671875" style="328" bestFit="1" customWidth="1"/>
    <col min="16229" max="16229" width="14.44140625" style="328" bestFit="1" customWidth="1"/>
    <col min="16230" max="16230" width="23.109375" style="328" bestFit="1" customWidth="1"/>
    <col min="16231" max="16231" width="26" style="328" bestFit="1" customWidth="1"/>
    <col min="16232" max="16232" width="19.44140625" style="328" bestFit="1" customWidth="1"/>
    <col min="16233" max="16233" width="21.5546875" style="328" bestFit="1" customWidth="1"/>
    <col min="16234" max="16234" width="25.88671875" style="328" bestFit="1" customWidth="1"/>
    <col min="16235" max="16235" width="18.5546875" style="328" bestFit="1" customWidth="1"/>
    <col min="16236" max="16236" width="16.33203125" style="328" bestFit="1" customWidth="1"/>
    <col min="16237" max="16237" width="15.44140625" style="328" bestFit="1" customWidth="1"/>
    <col min="16238" max="16238" width="17.33203125" style="328" bestFit="1" customWidth="1"/>
    <col min="16239" max="16239" width="17.44140625" style="328" bestFit="1" customWidth="1"/>
    <col min="16240" max="16240" width="21.6640625" style="328" bestFit="1" customWidth="1"/>
    <col min="16241" max="16241" width="17.33203125" style="328" bestFit="1" customWidth="1"/>
    <col min="16242" max="16242" width="17.44140625" style="328" bestFit="1" customWidth="1"/>
    <col min="16243" max="16243" width="21.6640625" style="328" bestFit="1" customWidth="1"/>
    <col min="16244" max="16244" width="13.44140625" style="328" bestFit="1" customWidth="1"/>
    <col min="16245" max="16342" width="12" style="328" customWidth="1"/>
    <col min="16343" max="16343" width="17.109375" style="328" customWidth="1"/>
    <col min="16344" max="16384" width="13.88671875" style="328"/>
  </cols>
  <sheetData>
    <row r="1" spans="3:6" ht="14.4" thickBot="1"/>
    <row r="2" spans="3:6" ht="14.4" thickBot="1">
      <c r="C2" s="332" t="s">
        <v>77</v>
      </c>
    </row>
    <row r="3" spans="3:6">
      <c r="D3" s="333"/>
      <c r="E3" s="333"/>
      <c r="F3" s="333"/>
    </row>
    <row r="4" spans="3:6">
      <c r="D4" s="333"/>
      <c r="E4" s="333"/>
      <c r="F4" s="333"/>
    </row>
    <row r="5" spans="3:6">
      <c r="D5" s="333"/>
      <c r="E5" s="333"/>
      <c r="F5" s="333"/>
    </row>
    <row r="6" spans="3:6">
      <c r="D6" s="333"/>
      <c r="E6" s="333"/>
      <c r="F6" s="333"/>
    </row>
    <row r="7" spans="3:6">
      <c r="D7" s="333"/>
      <c r="E7" s="333"/>
      <c r="F7" s="333"/>
    </row>
    <row r="8" spans="3:6">
      <c r="D8" s="333"/>
      <c r="E8" s="333"/>
      <c r="F8" s="333"/>
    </row>
    <row r="9" spans="3:6">
      <c r="D9" s="333"/>
      <c r="E9" s="333"/>
      <c r="F9" s="333"/>
    </row>
    <row r="10" spans="3:6">
      <c r="D10" s="333"/>
      <c r="E10" s="333"/>
      <c r="F10" s="333"/>
    </row>
    <row r="11" spans="3:6">
      <c r="D11" s="333"/>
      <c r="E11" s="333"/>
      <c r="F11" s="333"/>
    </row>
    <row r="12" spans="3:6">
      <c r="D12" s="333"/>
      <c r="E12" s="333"/>
      <c r="F12" s="333"/>
    </row>
    <row r="13" spans="3:6">
      <c r="D13" s="333"/>
      <c r="E13" s="333"/>
      <c r="F13" s="333"/>
    </row>
    <row r="14" spans="3:6">
      <c r="D14" s="333"/>
      <c r="E14" s="333"/>
      <c r="F14" s="333"/>
    </row>
    <row r="15" spans="3:6">
      <c r="D15" s="333"/>
      <c r="E15" s="333"/>
      <c r="F15" s="333"/>
    </row>
    <row r="16" spans="3:6">
      <c r="D16" s="333"/>
      <c r="E16" s="333"/>
      <c r="F16" s="333"/>
    </row>
    <row r="17" spans="3:6">
      <c r="D17" s="333"/>
      <c r="E17" s="333"/>
      <c r="F17" s="333"/>
    </row>
    <row r="18" spans="3:6">
      <c r="D18" s="333"/>
      <c r="E18" s="333"/>
      <c r="F18" s="333"/>
    </row>
    <row r="19" spans="3:6">
      <c r="F19" s="334"/>
    </row>
    <row r="20" spans="3:6" ht="14.4" thickBot="1">
      <c r="F20" s="334"/>
    </row>
    <row r="21" spans="3:6" ht="14.4" thickBot="1">
      <c r="C21" s="332" t="s">
        <v>457</v>
      </c>
      <c r="F21" s="334"/>
    </row>
    <row r="22" spans="3:6">
      <c r="D22" s="333"/>
      <c r="E22" s="333"/>
      <c r="F22" s="333"/>
    </row>
    <row r="23" spans="3:6">
      <c r="C23"/>
      <c r="D23" s="333"/>
      <c r="E23" s="333"/>
      <c r="F23" s="333"/>
    </row>
    <row r="24" spans="3:6">
      <c r="D24" s="333"/>
      <c r="E24" s="333"/>
      <c r="F24" s="333"/>
    </row>
    <row r="25" spans="3:6">
      <c r="D25" s="333"/>
      <c r="E25" s="333"/>
      <c r="F25" s="333"/>
    </row>
    <row r="26" spans="3:6">
      <c r="D26" s="333"/>
      <c r="E26" s="333"/>
      <c r="F26" s="333"/>
    </row>
    <row r="27" spans="3:6">
      <c r="D27" s="333"/>
      <c r="E27" s="333"/>
      <c r="F27" s="333"/>
    </row>
    <row r="28" spans="3:6">
      <c r="D28" s="333"/>
      <c r="E28" s="333"/>
      <c r="F28" s="333"/>
    </row>
    <row r="29" spans="3:6">
      <c r="D29" s="333"/>
      <c r="E29" s="333"/>
      <c r="F29" s="333"/>
    </row>
    <row r="30" spans="3:6">
      <c r="D30" s="333"/>
      <c r="E30" s="333"/>
      <c r="F30" s="333"/>
    </row>
    <row r="31" spans="3:6">
      <c r="D31" s="333"/>
      <c r="E31" s="333"/>
      <c r="F31" s="333"/>
    </row>
    <row r="32" spans="3:6">
      <c r="D32" s="333"/>
      <c r="E32" s="333"/>
      <c r="F32" s="333"/>
    </row>
    <row r="33" spans="3:6">
      <c r="D33" s="333"/>
      <c r="E33" s="333"/>
      <c r="F33" s="333"/>
    </row>
    <row r="34" spans="3:6">
      <c r="D34" s="333"/>
      <c r="E34" s="333"/>
      <c r="F34" s="333"/>
    </row>
    <row r="35" spans="3:6">
      <c r="D35" s="333"/>
      <c r="E35" s="333"/>
      <c r="F35" s="333"/>
    </row>
    <row r="36" spans="3:6">
      <c r="D36" s="333"/>
      <c r="E36" s="333"/>
      <c r="F36" s="333"/>
    </row>
    <row r="37" spans="3:6">
      <c r="D37" s="333"/>
      <c r="E37" s="333"/>
      <c r="F37" s="333"/>
    </row>
    <row r="38" spans="3:6">
      <c r="D38" s="333"/>
      <c r="E38" s="333"/>
      <c r="F38" s="333"/>
    </row>
    <row r="39" spans="3:6">
      <c r="D39" s="333"/>
      <c r="E39" s="333"/>
      <c r="F39" s="333"/>
    </row>
    <row r="40" spans="3:6" ht="14.4" thickBot="1">
      <c r="F40" s="334"/>
    </row>
    <row r="41" spans="3:6" ht="14.4" thickBot="1">
      <c r="C41" s="332" t="s">
        <v>458</v>
      </c>
      <c r="F41" s="334"/>
    </row>
    <row r="58" spans="3:53" ht="14.4" thickBot="1"/>
    <row r="59" spans="3:53">
      <c r="C59" s="335" t="s">
        <v>459</v>
      </c>
    </row>
    <row r="60" spans="3:53" s="336" customFormat="1">
      <c r="C60" s="339"/>
      <c r="D60" s="340"/>
      <c r="E60" s="340"/>
      <c r="F60" s="340"/>
      <c r="G60" s="337"/>
      <c r="H60" s="337"/>
      <c r="I60" s="337"/>
      <c r="J60" s="337"/>
      <c r="K60" s="338"/>
      <c r="AH60" s="338"/>
      <c r="AU60" s="338"/>
      <c r="AW60" s="338"/>
      <c r="BA60" s="338"/>
    </row>
    <row r="76" spans="3:3" ht="14.4" thickBot="1"/>
    <row r="77" spans="3:3" ht="14.4" thickBot="1">
      <c r="C77" s="332" t="s">
        <v>460</v>
      </c>
    </row>
    <row r="78" spans="3:3">
      <c r="C78" s="341"/>
    </row>
    <row r="94" spans="3:3" ht="14.4" thickBot="1"/>
    <row r="95" spans="3:3" ht="14.4" thickBot="1">
      <c r="C95" s="332" t="s">
        <v>461</v>
      </c>
    </row>
    <row r="96" spans="3:3">
      <c r="C96" s="341"/>
    </row>
    <row r="112" ht="14.4" thickBot="1"/>
    <row r="113" spans="3:3" ht="14.4" thickBot="1">
      <c r="C113" s="332" t="s">
        <v>462</v>
      </c>
    </row>
    <row r="130" spans="3:3" ht="14.4" thickBot="1"/>
    <row r="131" spans="3:3" ht="14.4" thickBot="1">
      <c r="C131" s="332" t="s">
        <v>463</v>
      </c>
    </row>
    <row r="148" spans="3:3" ht="14.4" thickBot="1"/>
    <row r="149" spans="3:3" ht="14.4" thickBot="1">
      <c r="C149" s="332" t="s">
        <v>464</v>
      </c>
    </row>
    <row r="166" spans="3:3" ht="14.4" thickBot="1"/>
    <row r="167" spans="3:3" ht="14.4" thickBot="1">
      <c r="C167" s="332" t="s">
        <v>465</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vt:i4>
      </vt:variant>
      <vt:variant>
        <vt:lpstr>Named Ranges</vt:lpstr>
      </vt:variant>
      <vt:variant>
        <vt:i4>3</vt:i4>
      </vt:variant>
    </vt:vector>
  </HeadingPairs>
  <TitlesOfParts>
    <vt:vector size="7" baseType="lpstr">
      <vt:lpstr>BOBBNP MF</vt:lpstr>
      <vt:lpstr>Notes</vt:lpstr>
      <vt:lpstr>Product lable &amp; Riskometer</vt:lpstr>
      <vt:lpstr>PRC Matrix</vt:lpstr>
      <vt:lpstr>'BOBBNP MF'!Print_Area</vt:lpstr>
      <vt:lpstr>Notes!Print_Area</vt:lpstr>
      <vt:lpstr>'BOBBNP MF'!Print_Titles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Mayuri Rajesh-Agashe</dc:creator>
  <cp:lastModifiedBy>Nasreen Shaikh</cp:lastModifiedBy>
  <cp:lastPrinted>2025-04-18T11:04:10Z</cp:lastPrinted>
  <dcterms:created xsi:type="dcterms:W3CDTF">2025-04-18T11:01:58Z</dcterms:created>
  <dcterms:modified xsi:type="dcterms:W3CDTF">2025-04-29T12:45:05Z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2025-04-18T11:07:06Z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0d5df7e0-9d37-469f-abba-bb4e96ade4d2</vt:lpwstr>
  </property>
  <property fmtid="{D5CDD505-2E9C-101B-9397-08002B2CF9AE}" pid="8" name="MSIP_Label_af1741f6-9e47-426e-a683-937c37d4ebc5_ContentBits">
    <vt:lpwstr>3</vt:lpwstr>
  </property>
</Properties>
</file>